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640" windowHeight="8145" firstSheet="1" activeTab="2"/>
  </bookViews>
  <sheets>
    <sheet name="BCDKT HOPNHAT" sheetId="1" r:id="rId1"/>
    <sheet name="KQKD HOPNHAT" sheetId="2" r:id="rId2"/>
    <sheet name="BCLCTTHOPNHAT" sheetId="3" r:id="rId3"/>
    <sheet name="TMBC" sheetId="4" r:id="rId4"/>
    <sheet name="BANGTMBCTChopnhat" sheetId="5" r:id="rId5"/>
    <sheet name="TGTSCDHN" sheetId="6" r:id="rId6"/>
    <sheet name="TGVCSHHN" sheetId="7" r:id="rId7"/>
  </sheets>
  <externalReferences>
    <externalReference r:id="rId10"/>
  </externalReferences>
  <definedNames>
    <definedName name="AS2DocOpenMode" hidden="1">"AS2DocumentEdit"</definedName>
  </definedNames>
  <calcPr fullCalcOnLoad="1"/>
</workbook>
</file>

<file path=xl/sharedStrings.xml><?xml version="1.0" encoding="utf-8"?>
<sst xmlns="http://schemas.openxmlformats.org/spreadsheetml/2006/main" count="1095" uniqueCount="749">
  <si>
    <t>cty cp vËn t¶i vµ dv petrolimex HP</t>
  </si>
  <si>
    <t>(Ban hµnh theo Q§ sè 15/2006/Q§-BTC</t>
  </si>
  <si>
    <t>ngµy 20/03/2006 cña Bé tr­ëng BTC)</t>
  </si>
  <si>
    <t>B¶ng  c©n ®èi kÕ to¸n hîp nhÊt</t>
  </si>
  <si>
    <t xml:space="preserve">   §¬n vÞ tÝnh: ®ång VN</t>
  </si>
  <si>
    <t>ChØ tiªu</t>
  </si>
  <si>
    <t>m· sè</t>
  </si>
  <si>
    <t>thuyÕt minh</t>
  </si>
  <si>
    <t>Sè cuèi quý</t>
  </si>
  <si>
    <t>Sè ®Çu n¨m</t>
  </si>
  <si>
    <t>A</t>
  </si>
  <si>
    <t>B</t>
  </si>
  <si>
    <t>C</t>
  </si>
  <si>
    <t>A. Tµi s¶n ng¾n h¹n [(100)=110+120+130+140+150]</t>
  </si>
  <si>
    <t>100</t>
  </si>
  <si>
    <t xml:space="preserve">  I. TiÒn vµ c¸c kho¶n t­¬ng ®­¬ng tiÒn</t>
  </si>
  <si>
    <t>110</t>
  </si>
  <si>
    <t xml:space="preserve">      1. TiÒn</t>
  </si>
  <si>
    <t>111</t>
  </si>
  <si>
    <t>V.01</t>
  </si>
  <si>
    <t xml:space="preserve">      2. C¸c kho¶n t­¬ng ®­¬ng tiÒn</t>
  </si>
  <si>
    <t>112</t>
  </si>
  <si>
    <t xml:space="preserve"> II. C¸c kho¶n ®Çu t­ tµi chÝnh ng¾n h¹n</t>
  </si>
  <si>
    <t>120</t>
  </si>
  <si>
    <t>V.02</t>
  </si>
  <si>
    <t xml:space="preserve">      1. §Çu t­ ng¾n h¹n</t>
  </si>
  <si>
    <t>121</t>
  </si>
  <si>
    <t xml:space="preserve">      2. Dù phßng gi¶m gi¸ ®Çu t­ ng¾n h¹n (*)</t>
  </si>
  <si>
    <t>129</t>
  </si>
  <si>
    <t>III. C¸c kho¶n ph¶i thu ng¾n h¹n</t>
  </si>
  <si>
    <t>130</t>
  </si>
  <si>
    <t xml:space="preserve">      1. Ph¶i thu cña kh¸ch hµng</t>
  </si>
  <si>
    <t>131</t>
  </si>
  <si>
    <t xml:space="preserve">      2. Tr¶ tr­íc cho ng­êi b¸n</t>
  </si>
  <si>
    <t>132</t>
  </si>
  <si>
    <t xml:space="preserve">      3. Ph¶i thu néi bé ng¾n h¹n</t>
  </si>
  <si>
    <t>133</t>
  </si>
  <si>
    <t xml:space="preserve">      4. Ph¶i thu theo tiÕn ®é KHH§ x©y dùng</t>
  </si>
  <si>
    <t>134</t>
  </si>
  <si>
    <t xml:space="preserve">      5. C¸c kho¶n ph¶i thu kh¸c</t>
  </si>
  <si>
    <t>V.03</t>
  </si>
  <si>
    <t xml:space="preserve">      6. Dù phßng c¸c kho¶n thu khã ®ßi (*)</t>
  </si>
  <si>
    <t>139</t>
  </si>
  <si>
    <t xml:space="preserve"> IV. Hµng tån kho</t>
  </si>
  <si>
    <t>140</t>
  </si>
  <si>
    <t xml:space="preserve">      1. Hµng tån kho</t>
  </si>
  <si>
    <t>141</t>
  </si>
  <si>
    <t>V.04</t>
  </si>
  <si>
    <t xml:space="preserve">      2. Dù phßng gi¶m gi¸ hµng tån kho (*)</t>
  </si>
  <si>
    <t>149</t>
  </si>
  <si>
    <t xml:space="preserve"> V. Tµi s¶n ng¾n h¹n kh¸c</t>
  </si>
  <si>
    <t>150</t>
  </si>
  <si>
    <t xml:space="preserve">      1. Chi phi tr¶ tr­íc</t>
  </si>
  <si>
    <t>151</t>
  </si>
  <si>
    <t xml:space="preserve">      2. ThuÕ GTGT ®­îc khÊu trõ</t>
  </si>
  <si>
    <t>152</t>
  </si>
  <si>
    <t xml:space="preserve">      3. ThuÕ vµ c¸c kho¶n kh¸c ph¶i thu nhµ n­íc</t>
  </si>
  <si>
    <t>V.05</t>
  </si>
  <si>
    <t xml:space="preserve">      4. Tµi s¶n ng¾n h¹n kh¸c</t>
  </si>
  <si>
    <t>158</t>
  </si>
  <si>
    <t>B. Tµi s¶n dµi h¹n(200)=210+220+240+250+260</t>
  </si>
  <si>
    <t>200</t>
  </si>
  <si>
    <t xml:space="preserve">  I. C¸c kho¶n ph¶i thu dµi h¹n</t>
  </si>
  <si>
    <t>210</t>
  </si>
  <si>
    <t xml:space="preserve">      1. Ph¶i thu dµi h¹n cña kh¸ch hµng</t>
  </si>
  <si>
    <t>211</t>
  </si>
  <si>
    <t xml:space="preserve">      2. Vèn kinh doanh ë ®¬n vÞ trùc thuéc</t>
  </si>
  <si>
    <t xml:space="preserve">      3. Ph¶i thu néi bé dµi h¹n</t>
  </si>
  <si>
    <t>V.06</t>
  </si>
  <si>
    <t xml:space="preserve">      4. Ph¶i thu dµi h¹n kh¸c</t>
  </si>
  <si>
    <t>V.07</t>
  </si>
  <si>
    <t xml:space="preserve">      5. Dù phßng ph¶i thu dµi h¹n khã ®ßi (*)</t>
  </si>
  <si>
    <t>219</t>
  </si>
  <si>
    <t xml:space="preserve"> II. Tµi s¶n cè ®Þnh</t>
  </si>
  <si>
    <t>220</t>
  </si>
  <si>
    <t xml:space="preserve">      1. Tµi s¶n cè ®Þnh h÷u h×nh</t>
  </si>
  <si>
    <t>221</t>
  </si>
  <si>
    <t>V.08</t>
  </si>
  <si>
    <t xml:space="preserve">         - Nguyªn gi¸</t>
  </si>
  <si>
    <t>222</t>
  </si>
  <si>
    <t xml:space="preserve">         - Gi¸ trÞ hao mßn luü kÕ(*)</t>
  </si>
  <si>
    <t>223</t>
  </si>
  <si>
    <t xml:space="preserve">      2. Tµi s¶n cè ®Þnh thuª tµi chÝnh</t>
  </si>
  <si>
    <t>224</t>
  </si>
  <si>
    <t>V.09</t>
  </si>
  <si>
    <t>225</t>
  </si>
  <si>
    <t>226</t>
  </si>
  <si>
    <t xml:space="preserve">      3. Tµi s¶n cè ®Þnh v« h×nh</t>
  </si>
  <si>
    <t>227</t>
  </si>
  <si>
    <t>V.10</t>
  </si>
  <si>
    <t>228</t>
  </si>
  <si>
    <t>229</t>
  </si>
  <si>
    <t xml:space="preserve">      4. Chi phÝ x©y dùng c¬ b¶n dë dang</t>
  </si>
  <si>
    <t>230</t>
  </si>
  <si>
    <t>V.11</t>
  </si>
  <si>
    <t xml:space="preserve"> III. BÊt ®éng s¶n ®Çu t­</t>
  </si>
  <si>
    <t>240</t>
  </si>
  <si>
    <t>V.12</t>
  </si>
  <si>
    <t xml:space="preserve">      - Nguyªn gi¸</t>
  </si>
  <si>
    <t>241</t>
  </si>
  <si>
    <t xml:space="preserve">      - Gi¸ trÞ hao mßn luü kÕ (*)</t>
  </si>
  <si>
    <t>242</t>
  </si>
  <si>
    <t xml:space="preserve"> IV. C¸c kho¶n ®Çu t­ tµi chÝnh dµi h¹n</t>
  </si>
  <si>
    <t>250</t>
  </si>
  <si>
    <t xml:space="preserve">      1. §Çu t­ vµo c«ng ty con</t>
  </si>
  <si>
    <t>251</t>
  </si>
  <si>
    <t xml:space="preserve">      2. §Çu t­ vµo c«ng ty liªn kÕt, liªn doanh</t>
  </si>
  <si>
    <t>252</t>
  </si>
  <si>
    <t xml:space="preserve">      3. §Çu t­ dµi h¹n kh¸c</t>
  </si>
  <si>
    <t>258</t>
  </si>
  <si>
    <t>V.13</t>
  </si>
  <si>
    <t xml:space="preserve">      4. Dù phßng gi¶m gi¸ chøng kho¸n ®Çu t­ dµi h¹n (*)</t>
  </si>
  <si>
    <t>259</t>
  </si>
  <si>
    <t xml:space="preserve"> V. Tµi s¶n dµi h¹n kh¸c</t>
  </si>
  <si>
    <t>260</t>
  </si>
  <si>
    <t xml:space="preserve">      1. Chi phÝ tr¶ tr­íc dµi h¹n</t>
  </si>
  <si>
    <t>261</t>
  </si>
  <si>
    <t>V.14</t>
  </si>
  <si>
    <t xml:space="preserve">      2. Tµi s¶n thuÕ thu nhËp ho·n l¹i</t>
  </si>
  <si>
    <t>262</t>
  </si>
  <si>
    <t>V.21</t>
  </si>
  <si>
    <t xml:space="preserve">      3. Tµi s¶n dµi h¹n kh¸c</t>
  </si>
  <si>
    <t>268</t>
  </si>
  <si>
    <t>VI .Lîi thÕ th­¬ng m¹i</t>
  </si>
  <si>
    <t>Tæng céng tµi s¶n (270 = 100 + 200)</t>
  </si>
  <si>
    <t>270</t>
  </si>
  <si>
    <t>Nguån vèn</t>
  </si>
  <si>
    <t/>
  </si>
  <si>
    <t>A. Nî ph¶i tr¶(300)=310+330</t>
  </si>
  <si>
    <t>300</t>
  </si>
  <si>
    <t xml:space="preserve">  I. Nî ng¾n h¹n</t>
  </si>
  <si>
    <t>310</t>
  </si>
  <si>
    <t xml:space="preserve">       1. Vay vµ nî ng¾n h¹n</t>
  </si>
  <si>
    <t>311</t>
  </si>
  <si>
    <t>V.15</t>
  </si>
  <si>
    <t xml:space="preserve">       2. Ph¶i tr¶ cho ng­êi b¸n</t>
  </si>
  <si>
    <t>312</t>
  </si>
  <si>
    <t xml:space="preserve">       3. Ng­êi mua tr¶ tiÒn tr­íc</t>
  </si>
  <si>
    <t>313</t>
  </si>
  <si>
    <t xml:space="preserve">       4. ThuÕ &amp; c¸c kho¶n ph¶i nép NN</t>
  </si>
  <si>
    <t>314</t>
  </si>
  <si>
    <t>V.16</t>
  </si>
  <si>
    <t xml:space="preserve">       5. Ph¶i tr¶ ng­êi lao ®éng</t>
  </si>
  <si>
    <t>315</t>
  </si>
  <si>
    <t xml:space="preserve">       6.Chi phÝ ph¶i tr¶</t>
  </si>
  <si>
    <t>316</t>
  </si>
  <si>
    <t>V.17</t>
  </si>
  <si>
    <t xml:space="preserve">       7. Ph¶i tr¶ néi bé</t>
  </si>
  <si>
    <t>317</t>
  </si>
  <si>
    <t xml:space="preserve">       8. Ph¶i tr¶ theo tiÕn ®é KH H§ x©y dùng</t>
  </si>
  <si>
    <t>318</t>
  </si>
  <si>
    <t xml:space="preserve">       9. C¸c kho¶n ph¶i tr¶,ph¶i nép kh¸c</t>
  </si>
  <si>
    <t>319</t>
  </si>
  <si>
    <t>V.18</t>
  </si>
  <si>
    <t xml:space="preserve">       10. Dù phßng ph¶i tr¶ ng¾n h¹n</t>
  </si>
  <si>
    <t xml:space="preserve"> II. Nî dµi h¹n</t>
  </si>
  <si>
    <t xml:space="preserve">       1. Ph¶i tr¶ dµi h¹n ng­êi b¸n</t>
  </si>
  <si>
    <t xml:space="preserve">       2. Ph¶i tr¶ néi bé dµi h¹n</t>
  </si>
  <si>
    <t>V.19</t>
  </si>
  <si>
    <t xml:space="preserve">       3. Ph¶i tr¶ dµi h¹n kh¸c</t>
  </si>
  <si>
    <t xml:space="preserve">       4. Vay vµ nî dµi h¹n</t>
  </si>
  <si>
    <t>V.20</t>
  </si>
  <si>
    <t xml:space="preserve">       5. ThuÕ vµ thu nhËp ho·n l¹i ph¶i tr¶</t>
  </si>
  <si>
    <t xml:space="preserve">       6. Dù phßng trî cÊp mÊt viÖc lµm</t>
  </si>
  <si>
    <t xml:space="preserve">       7. Dù phßng ph¶i tr¶ dµi h¹n</t>
  </si>
  <si>
    <t>B. Nguån vèn chñ së h÷u(400)=410+430</t>
  </si>
  <si>
    <t>400</t>
  </si>
  <si>
    <t xml:space="preserve"> I. Nguån vèn, quü</t>
  </si>
  <si>
    <t>410</t>
  </si>
  <si>
    <t>V.22</t>
  </si>
  <si>
    <t xml:space="preserve">      1. Vèn ®Çu t­ cña chñ së h÷u</t>
  </si>
  <si>
    <t>411</t>
  </si>
  <si>
    <t xml:space="preserve">      2. ThÆng d­ vèn cæ phÇn</t>
  </si>
  <si>
    <t>412</t>
  </si>
  <si>
    <t xml:space="preserve">      3. Vèn kh¸c cña chñ së h÷u</t>
  </si>
  <si>
    <t>413</t>
  </si>
  <si>
    <t xml:space="preserve">      4. Cæ phiÕu quü(*)</t>
  </si>
  <si>
    <t>414</t>
  </si>
  <si>
    <t xml:space="preserve">      5. Chªnh lÖch ®¸nh gi¸ l¹i tµi s¶n</t>
  </si>
  <si>
    <t>415</t>
  </si>
  <si>
    <t xml:space="preserve">      6. Chªnh lÖch tû gi¸ hèi ®o¸i</t>
  </si>
  <si>
    <t>416</t>
  </si>
  <si>
    <t xml:space="preserve">      7. Quü ®Çu t­ ph¸t triÓn</t>
  </si>
  <si>
    <t>417</t>
  </si>
  <si>
    <t xml:space="preserve">      8. Quü dù phßng tµi chÝnh</t>
  </si>
  <si>
    <t>418</t>
  </si>
  <si>
    <t xml:space="preserve">      9. Quü kh¸c thuéc vèn chñ së h÷u</t>
  </si>
  <si>
    <t>419</t>
  </si>
  <si>
    <t xml:space="preserve">      10. Lîi nhuËn sau thuÕ ch­a ph©n phèi</t>
  </si>
  <si>
    <t>420</t>
  </si>
  <si>
    <t xml:space="preserve">      11. Nguån vèn ®Çu t­ XDCB</t>
  </si>
  <si>
    <t>421</t>
  </si>
  <si>
    <t xml:space="preserve"> II. Nguån kinh  phÝ</t>
  </si>
  <si>
    <t xml:space="preserve">      1. Quü khen th­ëng vµ phóc lîi</t>
  </si>
  <si>
    <t xml:space="preserve">      2. Nguån kinh phÝ</t>
  </si>
  <si>
    <t>V.23</t>
  </si>
  <si>
    <t xml:space="preserve">      3. Nguån kinh phÝ h×nh thµnh TSC§</t>
  </si>
  <si>
    <t>C . Lîi Ých cña cæ ®«ng thiÓu sè</t>
  </si>
  <si>
    <t xml:space="preserve">          Tæng céng nguån vèn (430 = 300 + 400)</t>
  </si>
  <si>
    <t>C¸c chØ tiªu ngoµi b¶ng c©n ®èi kÕ to¸n</t>
  </si>
  <si>
    <t xml:space="preserve">    1. Tµi s¶n thuª ngoµi</t>
  </si>
  <si>
    <t xml:space="preserve">    2. VËt t­ hµng ho¸ gi÷ hé gia c«ng</t>
  </si>
  <si>
    <t xml:space="preserve">    3. Hµng ho¸ nhËn hé, nhËn ký göi, ký c­îc</t>
  </si>
  <si>
    <t xml:space="preserve">    4. Nî khã ®ßi ®· xö lý</t>
  </si>
  <si>
    <t xml:space="preserve">    5. Ngo¹i tÖ c¸c lo¹i</t>
  </si>
  <si>
    <t xml:space="preserve">    6. Dù to¸n chi sù nghiÖp, dù ¸n</t>
  </si>
  <si>
    <t xml:space="preserve">           Tæng gi¸m ®èc</t>
  </si>
  <si>
    <t>Ng­êi lËp                                 KÕ to¸n tr­ëng</t>
  </si>
  <si>
    <t>MÉu sè B 02a-DN/HN</t>
  </si>
  <si>
    <t>kÕt qu¶ ho¹t ®éng s¶n xuÊt kinh doanh hîp nhÊt</t>
  </si>
  <si>
    <t xml:space="preserve">chØ tiªu </t>
  </si>
  <si>
    <t xml:space="preserve">m· sè </t>
  </si>
  <si>
    <t>Luü kÕ tõ ®Çu n¨m ®Õn cuèi quÝ nµy</t>
  </si>
  <si>
    <t>N¨m nay</t>
  </si>
  <si>
    <t>N¨m tr­íc</t>
  </si>
  <si>
    <t>1. Doanh thu b¸n hµng vµ cung cÊp dÞch vô</t>
  </si>
  <si>
    <t>01</t>
  </si>
  <si>
    <t>VI.25</t>
  </si>
  <si>
    <t>2. C¸c kho¶n gi¶m trõ (05+06+07)</t>
  </si>
  <si>
    <t>02</t>
  </si>
  <si>
    <t>3. Doanh thu thuÇn vÒ b¸n hµng vµ cung cÊp dÞch vô (10=01-02)</t>
  </si>
  <si>
    <t>10</t>
  </si>
  <si>
    <t>VI.27</t>
  </si>
  <si>
    <t>4. Gi¸ vèn hµng b¸n</t>
  </si>
  <si>
    <t>11</t>
  </si>
  <si>
    <t>5. Lîi nhuËn gép vÒ b¸n hµng vµ cung cÊp dÞch vô (20=10-11)</t>
  </si>
  <si>
    <t>20</t>
  </si>
  <si>
    <t>6. Doanh thu ho¹t ®éng tµi chÝnh</t>
  </si>
  <si>
    <t>21</t>
  </si>
  <si>
    <t>VI.26</t>
  </si>
  <si>
    <t xml:space="preserve"> 7. ChiphÝ tµi chÝnh</t>
  </si>
  <si>
    <t>22</t>
  </si>
  <si>
    <t>VI.28</t>
  </si>
  <si>
    <t xml:space="preserve">    Trong ®ã: L·i vay ph¶i tr¶</t>
  </si>
  <si>
    <t>23</t>
  </si>
  <si>
    <t>8. Chi phÝ b¸n hµng</t>
  </si>
  <si>
    <t>24</t>
  </si>
  <si>
    <t>9. Chi phÝ qu¶n lý doanh nghiÖp</t>
  </si>
  <si>
    <t>25</t>
  </si>
  <si>
    <t>10. Lîi nhuËn thuÇn tõ ho¹t ®éng kinh doanh (30=20+(21-22)-(24+25))</t>
  </si>
  <si>
    <t>30</t>
  </si>
  <si>
    <t>11. Thu nhËp kh¸c</t>
  </si>
  <si>
    <t>31</t>
  </si>
  <si>
    <t>12. Chi phÝ kh¸c</t>
  </si>
  <si>
    <t>33</t>
  </si>
  <si>
    <t>13. Lîi nhuËn kh¸c (40=31-32)</t>
  </si>
  <si>
    <t>40</t>
  </si>
  <si>
    <t>45</t>
  </si>
  <si>
    <t>15. Tæng lîi nhuËn kÕ to¸n tr­íc thuÕ (50=30+40)</t>
  </si>
  <si>
    <t>50</t>
  </si>
  <si>
    <t>16. Chi phÝ thuÕ TNDN hiÖn hµnh</t>
  </si>
  <si>
    <t>51</t>
  </si>
  <si>
    <t>VI.30</t>
  </si>
  <si>
    <t>17. Chi phÝ thuÕ TNDN ho·n l¹i</t>
  </si>
  <si>
    <t>52</t>
  </si>
  <si>
    <t>18. Lîi nhuËn sau thuÕ thu nhËp doanh nghiÖp (60=50-51-52)</t>
  </si>
  <si>
    <t>60</t>
  </si>
  <si>
    <t>61</t>
  </si>
  <si>
    <t>62</t>
  </si>
  <si>
    <t>21. L·i c¬ b¶n trªn cæ phiÕu</t>
  </si>
  <si>
    <t>70</t>
  </si>
  <si>
    <t xml:space="preserve">         §¬n vÞ tÝnh : §ång VN</t>
  </si>
  <si>
    <t>14. L·i (lç) trong c«ng ty liªn kÕt, liªn doanh</t>
  </si>
  <si>
    <t xml:space="preserve">19. Lîi nhuËn sau thuÕ cña cæ ®«ng thiÓu sè </t>
  </si>
  <si>
    <t>20. Lîi nhuËn sau thuÕ cña cæ ®«ng cña c«ng ty mÑ</t>
  </si>
  <si>
    <t>Quý IV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</si>
  <si>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</si>
  <si>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Ng­êi lËp                                           KÕ to¸n tr­ëng </t>
  </si>
  <si>
    <t xml:space="preserve">       Tæng gi¸m ®èc</t>
  </si>
  <si>
    <t>Cty cæ phÇn vËn t¶i vµ dÞch vô Petrolimex HP</t>
  </si>
  <si>
    <t>MÉu sè B03 - DN/HN</t>
  </si>
  <si>
    <t>(Ban hµnh theo Q§ sè15/2006/Q§-BTC</t>
  </si>
  <si>
    <t>Ngµy 20/03/2006 cña Bé tr­ëng BTC)</t>
  </si>
  <si>
    <t>b¸o c¸o L­u chuyÓn tiÒn tÖ hîp nhÊt</t>
  </si>
  <si>
    <t xml:space="preserve">            §¬n vÞ tÝnh : §ång VN</t>
  </si>
  <si>
    <t>M¸ sè</t>
  </si>
  <si>
    <t>n¨m nay</t>
  </si>
  <si>
    <t>n¨m tr­íc</t>
  </si>
  <si>
    <t>I. L­u chuyÓn tiÒn tõ ho¹t ®éng s¶n xuÊt kinh doanh</t>
  </si>
  <si>
    <t xml:space="preserve">  1.TiÒn thu tõ b¸n hµng, cung cÊp dÞch vô vµ doanh thu kh¸c</t>
  </si>
  <si>
    <t xml:space="preserve">  2.TiÒn chi tr¶ cho ng­êi cung cÊp hµng ho¸ vµ dÞch vô</t>
  </si>
  <si>
    <t xml:space="preserve">  3.TiÒn chi tr¶ cho ng­êi lao ®éng</t>
  </si>
  <si>
    <t>03</t>
  </si>
  <si>
    <t xml:space="preserve">  4.TiÒn chi tr¶ l·i vay</t>
  </si>
  <si>
    <t>04</t>
  </si>
  <si>
    <t xml:space="preserve">  5.TiÒn chi nép thuÕ thu nhËp doanh nghiÖp</t>
  </si>
  <si>
    <t>05</t>
  </si>
  <si>
    <t xml:space="preserve">  6.TiÒn thu kh¸c tõ ho¹t ®éng kinh doanh</t>
  </si>
  <si>
    <t>06</t>
  </si>
  <si>
    <t xml:space="preserve">  7.TiÒn chi kh¸c cho ho¹t ®éng kinh doanh</t>
  </si>
  <si>
    <t>07</t>
  </si>
  <si>
    <t>L­u chuyÓn tiÒn thuÇn tõ ho¹t ®éng kinh doanh</t>
  </si>
  <si>
    <t>II. L­u chuyÓn tiÒn tõ ho¹t ®éng ®Çu t­</t>
  </si>
  <si>
    <t xml:space="preserve"> 1. TiÒn chi ®Ó mua s¾m,  x©y dùng TSC§ vµ c¸c tµi s¶n dµi  h¹n kh¸c</t>
  </si>
  <si>
    <t xml:space="preserve"> 2. TiÒn thu tõ thanh lý, nh­îng b¸n TSC§ vµ c¸c tµi  s¶n dµi h¹n kh¸c</t>
  </si>
  <si>
    <t xml:space="preserve"> 3. TiÒn chi cho vay, mua c¸c c«ng cô nî cña ®în vÞ kh¸c</t>
  </si>
  <si>
    <t xml:space="preserve"> 4. TiÒn thu håi cho vay, b¸n l¹i c¸c c«ng cô nî cña ®¬n vÞ kh¸c</t>
  </si>
  <si>
    <t xml:space="preserve"> 5. TiÒn chi ®Çu t­ gãp vèn vµo ®¬n vÞ kh¸c</t>
  </si>
  <si>
    <t xml:space="preserve"> 6. TiÒn thu håi ®Çu t­ gãp vèn vµo ®¬n vÞ kh¸c</t>
  </si>
  <si>
    <t>26</t>
  </si>
  <si>
    <t xml:space="preserve"> 7. TiÒn thu l·i cho vay, cæ tøc vµ lîi nhuËn ®­îc chia</t>
  </si>
  <si>
    <t>27</t>
  </si>
  <si>
    <t>L­u chuyÓn thuÇn tõ ho¹t ®éng ®Çu t­</t>
  </si>
  <si>
    <t>III. L­u chuyÓn tiÒn tõ ho¹t ®éng tµi chÝnh</t>
  </si>
  <si>
    <t xml:space="preserve"> 1. TiÒn thu tõ ph¸t hµnh cæ phiÕu, nhËn vèn gãp cña chñ  së h÷u</t>
  </si>
  <si>
    <t xml:space="preserve"> 2. TiÒn chi tr¶ vèn gãp cho c¸c chñ së h÷u, mua l¹i cæ phiÕu</t>
  </si>
  <si>
    <t xml:space="preserve"> cña doanh nghiÖp ®· ph¸t hµnh</t>
  </si>
  <si>
    <t>32</t>
  </si>
  <si>
    <t xml:space="preserve"> 3. TiÒn vay ng¾n h¹n, dµi h¹n nhËn ®­îc</t>
  </si>
  <si>
    <t xml:space="preserve"> 4. TiÒn chi tr¶ nî gèc vay</t>
  </si>
  <si>
    <t>34</t>
  </si>
  <si>
    <t xml:space="preserve"> 5. TiÒn chi tr¶ nî thuª tµi chÝnh</t>
  </si>
  <si>
    <t>35</t>
  </si>
  <si>
    <t xml:space="preserve"> 6. Cæ tøc, lîi nhuËn ®· tr¶ cho chñ së h÷u</t>
  </si>
  <si>
    <t>36</t>
  </si>
  <si>
    <t>L­u chuyÓn tiÒn thuÇn tõ ho¹t ®éng tµi chÝnh</t>
  </si>
  <si>
    <t>L­u chuyÓn tiÒn thuÇn trong kú (50=20+30+40)</t>
  </si>
  <si>
    <t>TiÒn vµ t­¬ng ®­¬ng tiÒn ®Çu kú</t>
  </si>
  <si>
    <t>¶nh h­ëng cña thay ®æi tû gi¸ hèi ®o¸i quy ®æi ngo¹i tÖ</t>
  </si>
  <si>
    <t>TiÒn vµ t­¬ng ®­¬ng tiÒn cuèi kú (70=50+60+61)</t>
  </si>
  <si>
    <t>VII.34</t>
  </si>
  <si>
    <t>Ng­êi lËp                                     KÕ to¸n tr­ëng</t>
  </si>
  <si>
    <t>Tæng gi¸m ®èc</t>
  </si>
  <si>
    <t>MÉu sè B 09a -DN/HN</t>
  </si>
  <si>
    <t>thuyÕt minh b¸o c¸o tµi chÝnh</t>
  </si>
  <si>
    <t>I. ®Æc ®iÓm ho¹t ®éng cña doanh nghiÖp</t>
  </si>
  <si>
    <t xml:space="preserve">   1 - H×nh thøc së h÷u vèn : DN cæ phÇn.</t>
  </si>
  <si>
    <t xml:space="preserve">   2 -  LÜnh vùc kinh doanh :  VËn t¶i thuû, kinh doanh x¨ng dÇu, kinh doanh bÊt ®éng s¶n, söa ch÷a </t>
  </si>
  <si>
    <t>vµ ®ãng míi ph­¬ng tiÖn vËn t¶i, s¶n xuÊt c¬ khÝ, xuÊt nhËp khÈu, mua b¸n vËt t­, thiÕt bÞ, HH kh¸c</t>
  </si>
  <si>
    <t xml:space="preserve">   3 -  Ngµnh nghÒ kinh doanh : VËn t¶i thuû, kinh doanh x¨ng dÇu, kinh doanh bÊt ®éng s¶n, söa  </t>
  </si>
  <si>
    <t>ch÷a vµ ®ãng míi ph­¬ng tiÖn thuû, s¶n xuÊt c¬ khÝ.</t>
  </si>
  <si>
    <t xml:space="preserve">   4 - §Æc ®iÓm ho¹t ®éng cña doanh nghiÖp trong n¨m tµi chÝnh cã ¶nh h­ëng ®Õn b¸o c¸o tµi chÝnh:</t>
  </si>
  <si>
    <t xml:space="preserve">   5 -  Tæng sè c¸c C«ng ty con: 01 C«ng ty</t>
  </si>
  <si>
    <t xml:space="preserve">               + Sè l­îng C«ng ty con ®­îc hîp  nhÊt : 01 C«ng ty</t>
  </si>
  <si>
    <t xml:space="preserve"> - Danh s¸ch C«ng ty con ®­îc hîp  nhÊt :</t>
  </si>
  <si>
    <t xml:space="preserve">               + C«ng ty TNHH ®ãng tµu PTS H¶i Phßng : </t>
  </si>
  <si>
    <t xml:space="preserve">                §Þa chØ: Sè 16 ®­êng Ng« QuyÒn-HP</t>
  </si>
  <si>
    <t xml:space="preserve">                Tû lÖ lîi Ých cña C«ng ty mÑ :100%</t>
  </si>
  <si>
    <t xml:space="preserve">                QuyÒn biÓu quyÕt cña C«ng ty mÑ : 100% </t>
  </si>
  <si>
    <t xml:space="preserve">   6 -  Tæng sè C«ng ty liªn kÕt:  01 C«ng ty </t>
  </si>
  <si>
    <t xml:space="preserve">               + C«ng ty CP C¶ng Cöa CÊm</t>
  </si>
  <si>
    <t xml:space="preserve"> Chñ tÞch H§QT cña C«ng ty CP vËn t¶i vµ Dvô Petrolimex HP còng lµ chñ tÞch H§QT Cty CP C¶ng Cöa CÊm</t>
  </si>
  <si>
    <t xml:space="preserve">   7 -  Tæng sè C«ng ty liªn doanh : 01 c«ng ty( ch­a lËp sè liÖu hîp nhÊt do dù ¸n liªn doanh míi trong giai  ®o¹n míi triÓn khai) :</t>
  </si>
  <si>
    <t xml:space="preserve">            + Liªn doanh víi Tr­êng trung cÊp nghÒ GTVT H¶i phßng vµ Cty CP c«ng tr×nh  giao th«ng H¶i phßng</t>
  </si>
  <si>
    <t>II. Kú kÕ to¸n, ®¬n vÞ tiÒn tÖ sö dông trong kÕ to¸n</t>
  </si>
  <si>
    <t xml:space="preserve"> 1 - Niªn ®é kÕ to¸n : B¾t ®Çu 01/01/09 - KÕt thóc 31/12/09</t>
  </si>
  <si>
    <t xml:space="preserve"> 2 - §¬n vÞ tiÒn tÖ sö dông trong kÕ to¸n: §ång ViÖt Nam</t>
  </si>
  <si>
    <t>iii- chuÈn mùc vµ chÕ ®é kÕ to¸n ¸p dông</t>
  </si>
  <si>
    <t xml:space="preserve"> 1 - ChÕ ®é kÕ to¸n ¸p dông: Theo Q§ sè15/2006/Q§-BTC ban hµnh ngµy 20/03/2006 cña Bé </t>
  </si>
  <si>
    <t>tr­ëng BTC</t>
  </si>
  <si>
    <t xml:space="preserve"> 2 - Tuyªn bè vÒ viÖc tu©n thñ chuÈn mùc kÕ to¸n vµ chÕ ®é kÕ to¸n:¸p dông chuÈn mùc 5 ®ît kÕ</t>
  </si>
  <si>
    <t>to¸n vµ Q§ sè 15/2006/Q§-BTC</t>
  </si>
  <si>
    <t xml:space="preserve"> 3 - H×nh thøc kÕ to¸n ¸p dông: KÕ to¸n m¸y( theo h×nh thøc NhËt ký chung)</t>
  </si>
  <si>
    <t>iv- c¸c chÝnh s¸ch kÕ to¸n ¸p dông</t>
  </si>
  <si>
    <t>1- Nguyªn t¾c ghi nhËn c¸c kho¶n t­¬ng ®­¬ng tiÒn: Tû gi¸ thùc tÕ</t>
  </si>
  <si>
    <t xml:space="preserve">     Ph­¬ng ph¸p chuyÓn ®æi c¸c ®ång tiÒn kh¸c ra ®ång tiÒn sö dông trong kÕ to¸n</t>
  </si>
  <si>
    <t>2 - Nguyªn t¾c ghi nhËn hµng tån kho:</t>
  </si>
  <si>
    <t xml:space="preserve">     - Nguyªn t¾c ghi nhËn hµng tån kho: Theo gi¸ vèn.</t>
  </si>
  <si>
    <t xml:space="preserve">     - Ph­¬ng ph¸p tÝnh gi¸ trÞ hµng tån kho: Theo gi¸ thùc tÕ b×nh qu©n tøc thêi.</t>
  </si>
  <si>
    <t xml:space="preserve">     - Ph­¬ng ph¸p h¹ch to¸n hµng tån kho: Kª khai th­êng xuyªn.</t>
  </si>
  <si>
    <t xml:space="preserve">     - Ph­¬ng ph¸p lËp dù phßng hµng tån kho: Ch­a cã ph­¬ng ¸n.</t>
  </si>
  <si>
    <t xml:space="preserve"> 3 - Nguyªn t¾c ghi nhËn vµ khÊu hao TSC§:</t>
  </si>
  <si>
    <t xml:space="preserve">     - Nguyªn t¾c ghi nhËn TSC§(h÷u h×nh, v« h×nh, thuª tµi chinh): Theo nguyªn gi¸.</t>
  </si>
  <si>
    <t xml:space="preserve">     - Ph­¬ng ph¸p khÊu hao TSC§(h÷u h×nh, v« h×nh, thuª tµi chÝnh): Ph­¬ng ph¸p KH ®­êng th¼ng.</t>
  </si>
  <si>
    <t xml:space="preserve"> 4 - Nguyªn t¾c ghi nhËn vµ khÊu hao bÊt ®éng s¶n ®Çu t­: Kh«ng cã</t>
  </si>
  <si>
    <t xml:space="preserve">     - Nguyªn t¾c ghi nhËn bÊt ®éng s¶n ®Çu t­.</t>
  </si>
  <si>
    <t xml:space="preserve">     - Ph­¬ng ph¸p khÊu hao bÊt ®éng s¶n ®Çu t­.</t>
  </si>
  <si>
    <t xml:space="preserve"> 5 - Nguyªn t¾c ghi nhËn c¸c kho¶n ®Çu t­ tµi chÝnh: </t>
  </si>
  <si>
    <t xml:space="preserve">     - C¸c kho¶n ®Çu t­ vµo c«ng ty con ®­îc lËp trªn c¬ së hîp nhÊt;c«ng ty liªn kÕt ®­îc tr×nh bµy theo </t>
  </si>
  <si>
    <t>ph­¬ng ph¸p vèn chñ</t>
  </si>
  <si>
    <t xml:space="preserve">     - C¸c kho¶n ®Çu t­ vµo chøng kho¸n ng¾n h¹n: Theo gi¸ mua thùc tÕ céng chi phÝ m«i giíi</t>
  </si>
  <si>
    <t xml:space="preserve">     - C¸c kho¶n ®Çu t­ ng¾n h¹n, dµi h¹n kh¸c.</t>
  </si>
  <si>
    <t xml:space="preserve">     - Ph­¬ng ph¸p lËp dù phßng gi¶m gi¸ ®Çu t­ ng¾n h¹n, dµi h¹n: LÊy gi¸ t¹i thêi ®iÓm 31/12 trõ gi¸ </t>
  </si>
  <si>
    <t xml:space="preserve">       mua b×nh qu©n trong kú lÊy gi¸ chªnh lÖch ®Ó tÝnh trÝch dù phßng gi¶m gi¸ </t>
  </si>
  <si>
    <t xml:space="preserve"> 6 - Nguyªn t¾c ghi nhËn vµ vèn ho¸ c¸c kho¶n chi phÝ ®i vay: Kh«ng cã</t>
  </si>
  <si>
    <t xml:space="preserve">     - Ph­¬ng ph¸p lËp dù phßng gi¶m gi¸ ®Çu t­ ng¾n h¹n, dµi h¹n.</t>
  </si>
  <si>
    <t xml:space="preserve"> 7 - Nguyªn t¾c ghi nhËn vµ vèn ho¸ c¸c kho¶n chi phÝ kh¸c: Kh«ng cã</t>
  </si>
  <si>
    <t xml:space="preserve">     - Chi phÝ tr¶ tr­íc: Ghi nhËn c¸c kho¶n phÝ ®· thanh to¸n chê ph©n bæ.</t>
  </si>
  <si>
    <t xml:space="preserve">     - Chi phÝ kh¸c.</t>
  </si>
  <si>
    <t xml:space="preserve">     - Ph­¬ng ph¸p ph©n bæ chi phÝ tr¶ tr­íc: Ph©n bæ theo ph­¬ng ph¸p ®­êng th¼ng.</t>
  </si>
  <si>
    <t xml:space="preserve">     - Ph­¬ng ph¸p vµ thêi gian ph©n bæ lîi thÕ th­¬ng m¹i.</t>
  </si>
  <si>
    <t xml:space="preserve"> 8 - Nguyªn t¾c ghi nhËn chi phÝ ph¶i tr¶: TrÝch tr­íc chi phÝ  ph¶i tr¶ trong kú.</t>
  </si>
  <si>
    <t xml:space="preserve"> 9 - Nguyªn t¾c vµ ph­¬ng ph¸p ghi nhËn c¸c kho¶n dù phßng ph¶i tr¶.</t>
  </si>
  <si>
    <t xml:space="preserve"> 10 - Nguyªn t¾c ghi nhËn vèn chñ së h÷u.</t>
  </si>
  <si>
    <t xml:space="preserve">    - Nguyªn t¾c ghi nhËn vèn ®Çu t­ cña chñ së h÷u, thÆng d­ vèn cæ phÇn, vèn kh¸c cña chñ së h÷u: </t>
  </si>
  <si>
    <t xml:space="preserve">khi t¨ng vèn ®iÒu lÖ, khi ph¸t hµnh cæ phiÕu b¸n ra cao h¬n mÖnh gi¸ cæ phiÕu, ph©n phèi lîi nhuËn </t>
  </si>
  <si>
    <t>sau thuÕ.</t>
  </si>
  <si>
    <t xml:space="preserve">    - Nguyªn t¾c ghi nhËn chªnh lÖch ®¸nh gi¸ l¹i tµi s¶n: </t>
  </si>
  <si>
    <t xml:space="preserve">    - Nguyªn t¾c ghi nhËn chªnh lÖch tû gi¸: </t>
  </si>
  <si>
    <t xml:space="preserve">    - Nguyªn t¾c ghi nhËn lîi nhuËn ch­a ph©n phèi: </t>
  </si>
  <si>
    <t xml:space="preserve"> 11 - Nguyªn t¾c vµ ph­¬ng ph¸p ghi nhËn doanh thu.</t>
  </si>
  <si>
    <t xml:space="preserve">    - Doanh thu b¸n hµng: Tu©n thñ 4§K ghi nhËn DT cung cÊp dÞch vô qui ®Þnh t¹i chuÈn mùc sè 14 </t>
  </si>
  <si>
    <t xml:space="preserve">    - Doanh thu cung cÊp DV: Tu©n thñ 4§K ghi nhËn DT cung cÊp dÞch vô qui ®Þnh t¹i chuÈn mùc  </t>
  </si>
  <si>
    <t>sè 14.</t>
  </si>
  <si>
    <t xml:space="preserve">    - Doanh thu ho¹t ®éng tµi chÝnh: Tu©n thñ 2§K ghi nhËn DT cung cÊp dÞch vô qui ®Þnh t¹i </t>
  </si>
  <si>
    <t>chuÈn mùc sè 14.</t>
  </si>
  <si>
    <t xml:space="preserve">    - Doanh thu hîp ®ång x©y dùng: Ch­a cã </t>
  </si>
  <si>
    <t xml:space="preserve"> 12 - Nguyªn t¾c vµ ph­¬ng ph¸p ghi nhËn chi phÝ tµi chÝnh: Theo thùc tÕ.</t>
  </si>
  <si>
    <t xml:space="preserve"> 13 - Nguyªn t¾c vµ ph­¬ng ph¸p ghi nhËn chi phÝ thuÕ thu nhËp doanh nghiÖp hiÖn hµnh, chi phÝ thuÕ</t>
  </si>
  <si>
    <t xml:space="preserve">thu nhËp doanh nghiÖp ho·n l¹i: Chi phÝ thuÕ thu nhËp hiÖn hµnh ®­îc x¸c ®Þnh trªn c¬ së thu nhËp </t>
  </si>
  <si>
    <t>chÞu thuÕ vµ thuÕ suÊt thuÕ TNDN trong n¨m hiÖn hµnh.</t>
  </si>
  <si>
    <t xml:space="preserve"> 14 - C¸c nghiÖp vô dù phßng rñi ro hèi ®o¸i: Kh«ng cã.</t>
  </si>
  <si>
    <t xml:space="preserve"> 15 - C¸c nguyªn t¾c vµ ph­¬ng ph¸p kÕ to¸n kh¸c.</t>
  </si>
  <si>
    <t xml:space="preserve">V - Th«ng tin bæ sung cho c¸c kho¶n môc tr×nh bµy trong b¶ng c©n ®èi kÕ to¸n  </t>
  </si>
  <si>
    <t>STT</t>
  </si>
  <si>
    <t>Kho¶n môc</t>
  </si>
  <si>
    <t>TiÒn vµ c¸c kho¶n t­¬ng ®­¬ng tiÒn</t>
  </si>
  <si>
    <t>-</t>
  </si>
  <si>
    <t>TiÒn göi ng©n hµng</t>
  </si>
  <si>
    <t>Céng</t>
  </si>
  <si>
    <t>C¸c kho¶n®Çu t­ tµi chÝnh ng¾n h¹n</t>
  </si>
  <si>
    <t>cuèi kú</t>
  </si>
  <si>
    <t>Chøng kho¸n ®Çu t­ ng¾n h¹n</t>
  </si>
  <si>
    <t>§Çu t­ ng¾n h¹n kh¸c</t>
  </si>
  <si>
    <t>Dù phßng gi¶m gi¸ ®Çu t­ ng¾n h¹n</t>
  </si>
  <si>
    <t>C¸c kho¶n ph¶i thu ng¾n h¹n</t>
  </si>
  <si>
    <t>Ph¶i thu vÒ cæ phÇn ho¸</t>
  </si>
  <si>
    <t>Ph¶i thu vÒ cæ tøc lîi nhuËn ®­îc chia</t>
  </si>
  <si>
    <t>Ph¶i thu ng­êi lao ®éng</t>
  </si>
  <si>
    <t>Ph¶i thu kh¸c</t>
  </si>
  <si>
    <t>Hµng tån kho</t>
  </si>
  <si>
    <t>Hµng mua ®ang ®i ®­êng</t>
  </si>
  <si>
    <t xml:space="preserve">Nguyªn liÖu, vËt liÖu </t>
  </si>
  <si>
    <t xml:space="preserve">C«ng cô, dông cô </t>
  </si>
  <si>
    <t>Chi phÝ s¶n xuÊt kinh doanh dë dang</t>
  </si>
  <si>
    <t xml:space="preserve">Thµnh phÈm </t>
  </si>
  <si>
    <t xml:space="preserve">Hµng ho¸ </t>
  </si>
  <si>
    <t>Hµng göi ®i b¸n</t>
  </si>
  <si>
    <t>Hµng ho¸ khoa b¶o thuÕ</t>
  </si>
  <si>
    <t>Hµng ho¸ bÊt ®éng s¶n</t>
  </si>
  <si>
    <t>Céng gi¸ gèc hµng tån kho</t>
  </si>
  <si>
    <t>C¸c kho¶n thuÕ ph¶i thu</t>
  </si>
  <si>
    <t>ThuÕ GTGT nép thõa</t>
  </si>
  <si>
    <t>ThuÕ TT§B nép thõa</t>
  </si>
  <si>
    <t>ThuÕ nhËp khÈu nép thõa</t>
  </si>
  <si>
    <t>ThuÕ TNDN nép thõa</t>
  </si>
  <si>
    <t xml:space="preserve">Céng </t>
  </si>
  <si>
    <t>Ph¶i thu dµi h¹n néi bé</t>
  </si>
  <si>
    <t>Cho vay dµi h¹n néi bé</t>
  </si>
  <si>
    <t>---------</t>
  </si>
  <si>
    <t>Ph¶i thu dµi h¹n néi bé kh¸c</t>
  </si>
  <si>
    <t>Ph¶i thu dµi h¹n kh¸c</t>
  </si>
  <si>
    <t>Ký quü, ký c­îc dµi h¹n</t>
  </si>
  <si>
    <t>Cho vay kh«ng cã l·i</t>
  </si>
  <si>
    <t xml:space="preserve">T¨ng gi¶m TSC§ h÷u h×nh(Chi tiÕt cã b¶ng kÌm theo) </t>
  </si>
  <si>
    <t xml:space="preserve">T¨ng gi¶m TSC§ tµi chÝnh </t>
  </si>
  <si>
    <t xml:space="preserve">T¨ng gi¶m TSC§ v« h×nh </t>
  </si>
  <si>
    <t>Chi phÝ x©y dùng dë dang</t>
  </si>
  <si>
    <t>Tæng chi phÝ x©y dùng c¬ b¶n dë dang</t>
  </si>
  <si>
    <t>Trong ®ã (Nh÷ng c«ng tr×nh lín)</t>
  </si>
  <si>
    <t xml:space="preserve"> +C«ng tr×nh</t>
  </si>
  <si>
    <t xml:space="preserve">T¨ng gi¶m bÊt ®éng s¶n ®Çu t­ </t>
  </si>
  <si>
    <t>§Çu t­ dµi h¹n kh¸c</t>
  </si>
  <si>
    <t>§Çu t­ vµo c«ng ty con</t>
  </si>
  <si>
    <t>§Çu t­ vµo c«ng ty liªn kÕt</t>
  </si>
  <si>
    <t>§Çu t­ vµo c«ng ty liªn doanh</t>
  </si>
  <si>
    <t>§Çu t­ tÝn phiÕu</t>
  </si>
  <si>
    <t>Cho vay dµi h¹n</t>
  </si>
  <si>
    <t>Chi phÝ tr¶ tr­íc dµi h¹n</t>
  </si>
  <si>
    <t>Chi phÝ tr¶ tr­íc vÒ thuª ho¹t ®éng TSC§</t>
  </si>
  <si>
    <t>Chi phÝ thµnh lËp doanh nghiÖp</t>
  </si>
  <si>
    <t>Chi phÝ nghiªn cøu cã gi¸ trÞ lín</t>
  </si>
  <si>
    <t>Chi phÝ cho giai ®o¹n triÓn khai kh«ng ®ñ tiªu chuÈn ghi nhËn lµ TSC§</t>
  </si>
  <si>
    <t>v« h×nh</t>
  </si>
  <si>
    <t>Vay vµ nî ng¾n h¹n</t>
  </si>
  <si>
    <t>Vay ng¾n h¹n</t>
  </si>
  <si>
    <t>Nî dµi h¹n ®Õn h¹n tr¶</t>
  </si>
  <si>
    <t xml:space="preserve">ThuÕ vµ c¸c kho¶n ph¶i nép nhµ n­íc </t>
  </si>
  <si>
    <t>ThuÕ GTGT</t>
  </si>
  <si>
    <t>ThuÕ TT§B</t>
  </si>
  <si>
    <t>ThuÕ xuÊt, nhËp khÈu</t>
  </si>
  <si>
    <t>ThuÕ TNDN</t>
  </si>
  <si>
    <t>ThuÕ thu nhËp c¸ nh©n</t>
  </si>
  <si>
    <t>ThuÕ tµi nguyªn</t>
  </si>
  <si>
    <t>ThuÕ nhµ ®Êt vµ tiÒn thuª ®Êt</t>
  </si>
  <si>
    <t>C¸c lo¹i thuÕ kh¸c</t>
  </si>
  <si>
    <t>C¸c kho¶n phÝ, lÖ phÝ vµ c¸c kho¶n ph¶i nép kh¸c</t>
  </si>
  <si>
    <t>Chi phÝ ph¶i tr¶</t>
  </si>
  <si>
    <t>TrÝch tr­íc chi phÝ tiÒn l­¬ng trong thêi gian nghØ phÐp</t>
  </si>
  <si>
    <t>Chi phÝ söa ch÷a lín TSC§</t>
  </si>
  <si>
    <t>Chi phÝ ph¶i tr¶ kh¸c</t>
  </si>
  <si>
    <t xml:space="preserve">C¸c kho¶n ph¶i tr¶, ph¶i nép kh¸c </t>
  </si>
  <si>
    <t>Tµi s¶n thõa chê gi¶i quyÕt</t>
  </si>
  <si>
    <t>Kinh phÝ c«ng ®oµn</t>
  </si>
  <si>
    <t xml:space="preserve">B¶o hiÓm x· héi </t>
  </si>
  <si>
    <t>B¶o hiÓm y tÕ</t>
  </si>
  <si>
    <t>Ph¶i tr¶ vÒ cæ phÇn ho¸</t>
  </si>
  <si>
    <t>NhËn ký quü, ký c­îc ng¾n h¹n</t>
  </si>
  <si>
    <t>Doanh thu ch­a thùc hiÖn</t>
  </si>
  <si>
    <t xml:space="preserve">Ph¶i tr¶ dµi h¹n néi bé </t>
  </si>
  <si>
    <t xml:space="preserve"> - Vay dµi h¹n néi bé</t>
  </si>
  <si>
    <t>-----</t>
  </si>
  <si>
    <t xml:space="preserve"> - Ph¶i tr¶ dµi h¹n néi bé kh¸c</t>
  </si>
  <si>
    <t>Vay vµ nî dµi h¹n</t>
  </si>
  <si>
    <t>a</t>
  </si>
  <si>
    <t xml:space="preserve"> Vay dµi h¹n</t>
  </si>
  <si>
    <t>Vay ng©n hµng</t>
  </si>
  <si>
    <t>Vay ®èi t­îng kh¸c</t>
  </si>
  <si>
    <t>Tr¸i phiÕu ph¸t hµnh</t>
  </si>
  <si>
    <t>b</t>
  </si>
  <si>
    <t>Nî dµi h¹n</t>
  </si>
  <si>
    <t>Thuª tµi chÝnh</t>
  </si>
  <si>
    <t>Nî dµi h¹n kh¸c</t>
  </si>
  <si>
    <t>Tµi s¶n thuÕ thu nhËp ho·n l¹i vµ thuÕ thu nhËp ho·n l¹i ph¶i tr¶</t>
  </si>
  <si>
    <t>Tµi s¶n thuÕ thu nhËp ho·n l¹i</t>
  </si>
  <si>
    <t>Tµi s¶n thuÕ thu nhËp ho·n l¹i liªn quan ®Õn kho¶n chªnh lÖch t¹m thêi</t>
  </si>
  <si>
    <t>®­îc khÊu trõ</t>
  </si>
  <si>
    <t>Kho¶n hoµn nhËp tµi s¶n thuÕ thu nhËp ho·n l¹i ®· ®­îc ghi nhËn tõ c¸c n¨m</t>
  </si>
  <si>
    <t>tr­íc</t>
  </si>
  <si>
    <t>ThuÕ thu nhËp ho·n l¹i ph¶i tr¶</t>
  </si>
  <si>
    <t>ThuÕ thu nhËp ho·n l¹i ph¶i tr¶ ph¸t sinh tõ c¸c kho¶n chªnh lÖch t¹m thêi</t>
  </si>
  <si>
    <t>chÞu thuÕ</t>
  </si>
  <si>
    <t xml:space="preserve">ThuÕ thu nhËp ho·n l¹i ph¶i tr¶ </t>
  </si>
  <si>
    <t>Vèn chñ së h÷u</t>
  </si>
  <si>
    <t>B¶ng ®èi chiÕu biÕn ®éng cña vèn chñ së h÷u (Phô lôc 06)</t>
  </si>
  <si>
    <t>Chi tiÕt vèn ®Çu t­ cña chñ së h÷u</t>
  </si>
  <si>
    <t>Vèn gãp cña Nhµ n­íc</t>
  </si>
  <si>
    <t>Vèn gãp cña c¸c ®èi t­îng kh¸c</t>
  </si>
  <si>
    <t>*Gi¸ trÞ tr¸i phiÕu ®· chuyÓn thµnh cæ phiÕu trong n¨m</t>
  </si>
  <si>
    <t>*Sè l­îng cæ phiÕu quü</t>
  </si>
  <si>
    <t>c</t>
  </si>
  <si>
    <t>Vèn ®Çu t­ cña chñ së h÷u</t>
  </si>
  <si>
    <t>+</t>
  </si>
  <si>
    <t>Vèn gãp ®Çu n¨m</t>
  </si>
  <si>
    <t>Vèn gãp t¨ng trong n¨m</t>
  </si>
  <si>
    <t>Vèn gãp gi¶m trong n¨m</t>
  </si>
  <si>
    <t>Vèn gãp cuèi n¨m</t>
  </si>
  <si>
    <t>Cæ tøc, lîi nhuËn ®· chia</t>
  </si>
  <si>
    <t>d</t>
  </si>
  <si>
    <t>Cæ tøc</t>
  </si>
  <si>
    <t>Cæ tøc ®· c«ng bè sau ngµy kÕt thóc kú kÕ to¸n n¨m</t>
  </si>
  <si>
    <t>Cæ tøc ®· c«ng bè trªn cæ phiÕu phæ th«ng</t>
  </si>
  <si>
    <t>Cæ tøc ®· c«ng bè trªn cæ phiÕu ­u ®·i</t>
  </si>
  <si>
    <t>Cæ tøc cña cæ phiÕu ­u ®·i luü kÕ ch­a ®­îc ghi nhËn</t>
  </si>
  <si>
    <t>®</t>
  </si>
  <si>
    <t>Cæ phiÕu</t>
  </si>
  <si>
    <t>Sè l­îng cæ phiÕu ®¨ngký ph¸t hµnh</t>
  </si>
  <si>
    <t>Sè l­îng cæ phiÕu ®· b¸n ra c«ng chóng</t>
  </si>
  <si>
    <t>Cæ phiÕu phæ th«ng</t>
  </si>
  <si>
    <t>Cæ phiÕu ­u ®·i</t>
  </si>
  <si>
    <t>Sè l­îng cæ phiÕu mua l¹i</t>
  </si>
  <si>
    <t>Sè l­îng cæ phiÕu ®ang l­u hµnh</t>
  </si>
  <si>
    <t>*</t>
  </si>
  <si>
    <t>MÖnh gi¸ cæ phiÕu ®ang l­u hµnh: vn®/1CP</t>
  </si>
  <si>
    <t>e</t>
  </si>
  <si>
    <t>C¸c quü cña doanh nghiÖp</t>
  </si>
  <si>
    <t>Quü ®Çu t­ ph¸t triÓn</t>
  </si>
  <si>
    <t>Quü dù phßng tµi chÝnh</t>
  </si>
  <si>
    <t>Quü kh¸c thuéc vèn chñ së h÷u</t>
  </si>
  <si>
    <t>Môc ®Ých trÝch lËp vµ sö dông c¸c quü cña doanh nghiÖp</t>
  </si>
  <si>
    <t>g</t>
  </si>
  <si>
    <t>Thu nhËp vµ chi phÝ, l·i hoÆc lç ®­îc ghi nhËn trùc tiÕp vµo Vèn chñ së</t>
  </si>
  <si>
    <t>h÷u theo qui ®Þnh cña c¸c chuÈn mùc kÕ to¸n cô thÓ</t>
  </si>
  <si>
    <t>Nguån kinh phÝ</t>
  </si>
  <si>
    <t>Nguån kinh phÝ ®­îc cÊp trong n¨m</t>
  </si>
  <si>
    <t>Chi sù nghiÖp</t>
  </si>
  <si>
    <t>Nguån kinh phÝ cßn l¹i cuèi n¨m</t>
  </si>
  <si>
    <t>Tµi s¶n thuª ngoµi</t>
  </si>
  <si>
    <t>Gi¸ trÞ tµi s¶n thuª ngoµi</t>
  </si>
  <si>
    <t>TSC§ thuª ngoµi</t>
  </si>
  <si>
    <t>Tµi s¶n kh¸c thuª ngoµi</t>
  </si>
  <si>
    <t>Tæng sè tiÒn thuª tèi thiÓu trong t­¬ng lai cña hîp ®ång thuª ho¹t ®éng tµi</t>
  </si>
  <si>
    <t>Tõ 01 n¨m trë xuèng</t>
  </si>
  <si>
    <t>Trªn 01 n¨m ®Õn 05 n¨m</t>
  </si>
  <si>
    <t>Trªn 05 n¨m</t>
  </si>
  <si>
    <t>VI</t>
  </si>
  <si>
    <t>Th«ng tin bæ sung cho c¸c kho¶n môc tr×nh bµy trong b¸o c¸o kÕt qu¶</t>
  </si>
  <si>
    <t>ho¹t ®éng kinh doanh</t>
  </si>
  <si>
    <t xml:space="preserve">Tæng doanh thu b¸n hµng vµ cung cÊp dÞch vô </t>
  </si>
  <si>
    <t>Doanh thu b¸n hµng</t>
  </si>
  <si>
    <t>Doanh thu cung cÊp dÞch vô</t>
  </si>
  <si>
    <t>Doanh thu hîp ®ång x©y dùng</t>
  </si>
  <si>
    <t>Doanh thu cña hîp ®ång x©y dùng ®­îc ghi nhËn trong kú</t>
  </si>
  <si>
    <t>Tæng doanh thu luü kÕ cña hîp ®ång x©y dùng ®­îc ghi nhËn ®Õn thêi ®iÓm</t>
  </si>
  <si>
    <t>lËp b¸o c¸o tµi chÝnh</t>
  </si>
  <si>
    <t xml:space="preserve">C¸c kho¶n gi¶m trõ doanh thu </t>
  </si>
  <si>
    <t>Trong ®ã</t>
  </si>
  <si>
    <t>ChiÕt khÊu th­¬ng m¹i</t>
  </si>
  <si>
    <t>Gi¶m gi¸ hµng b¸n</t>
  </si>
  <si>
    <t>ThuÕ GTGT ph¶i nép (PP trùc tiÕp)</t>
  </si>
  <si>
    <t>ThuÕ tiªu thô ®Æc biÖt</t>
  </si>
  <si>
    <t>ThuÕ xuÊt khÈu</t>
  </si>
  <si>
    <t xml:space="preserve">Doanh thu thuÇn vÒ b¸n hµng vµ cung cÊp dÞch vô </t>
  </si>
  <si>
    <t>Doanh thu thuÇn trao ®æi s¶n phÈm hµng ho¸</t>
  </si>
  <si>
    <t>Doanh thu thuÇn trao ®æi dÞch vô</t>
  </si>
  <si>
    <t>Gi¸ vèn hµng b¸n</t>
  </si>
  <si>
    <t>Gi¸ vèn cña hµng ho¸ ®· b¸n</t>
  </si>
  <si>
    <t>Gi¸ vèn cña thµnh phÈm ®· b¸n</t>
  </si>
  <si>
    <t>Gi¸ vèn cña dÞch vô ®· cung cÊp</t>
  </si>
  <si>
    <t>Gia strÞ cßn l¹i, chi phÝ nh­îng b¸n, thanh lý cña B§S ®Çu t­ ®· b¸n</t>
  </si>
  <si>
    <t>Chi phÝ kinh doanh bÊt ®éng s¶n</t>
  </si>
  <si>
    <t>Hao hôt, mÊt m¸t hµng tån kho</t>
  </si>
  <si>
    <t>C¸c kho¶n chi phÝ v­ît møc b×nh th­êng</t>
  </si>
  <si>
    <t>Dù phßng gi¶m gi¸ hµng tån kho</t>
  </si>
  <si>
    <t>Doanh thu ho¹t ®éng tµi chÝnh</t>
  </si>
  <si>
    <t>L·i tiÒn göi, tiÒn cho vay</t>
  </si>
  <si>
    <t>Cæ tøc, lîi nhuËn ®­îc chia</t>
  </si>
  <si>
    <t>L·i b¸n ngo¹i tÖ</t>
  </si>
  <si>
    <t>L·i chªnh lÖch tû gi¸ ®· thùc hiÖn</t>
  </si>
  <si>
    <t>L·i chªnh lÖch tû gi¸ ch­a thùc hiÖn</t>
  </si>
  <si>
    <t>L·i b¸n hµng tr¶ chËm</t>
  </si>
  <si>
    <t>Doanh thu ho¹t ®éng tµi chÝnh kh¸c</t>
  </si>
  <si>
    <t>Chi phÝ tµi chÝnh</t>
  </si>
  <si>
    <t>L·i tiÒn vay</t>
  </si>
  <si>
    <t>ChiÕt khÊu thanh to¸n, l·i b¸n hµng tr¶ chËm</t>
  </si>
  <si>
    <t>Lç do thanh lý c¸c kho¶n ®Çu t­ ng¾n h¹n, dµi h¹n</t>
  </si>
  <si>
    <t>Lç b¸n ngo¹i tÖ</t>
  </si>
  <si>
    <t>Lç chªnh lÖch tû gi¸ ®· thùc hiÖn</t>
  </si>
  <si>
    <t>Lç chªnh lÖch tû gi¸ ch­a thùc hiÖn</t>
  </si>
  <si>
    <t>Dù phßng gi¶m gi¸ c¸c kho¶n ®Çu t­ ng¾n h¹n, dµi h¹n</t>
  </si>
  <si>
    <t>Chi phÝ tµi chÝnh kh¸c</t>
  </si>
  <si>
    <t>Chi phÝ thuÕ thu nhËp doanh nghiÖp hiÖn hµnh</t>
  </si>
  <si>
    <t>Chi phÝ thuÕ thu nhËp doanh nghiÖp tÝnh trªn thu nhËp chÞu thuÕ n¨m hiÖn hµnh</t>
  </si>
  <si>
    <t>§iÒu chØnh chi phÝ thuÕ thu nhËp doanh nghiÖp cña c¸c n¨m tr­íc vµo chi phÝ</t>
  </si>
  <si>
    <t>thuÕ thu nhËp hiÖn hµnh n¨m nay</t>
  </si>
  <si>
    <t>Tæng chi phÝ thuÕ thu nhËp doanh nghiÖp hiÖn hµnh</t>
  </si>
  <si>
    <t>Chi phÝ thuÕ thu nhËp doanh nghiÖp ho·n l¹i</t>
  </si>
  <si>
    <t>Chi phÝ thuÕ thu nhËp ho·n l¹i ph¸t sinh tõ c¸c kho¶n chªnh lÖch t¹m thêi ph¶i</t>
  </si>
  <si>
    <t>Chi phÝ thuÕ thu nhËp ho·n l¹i ph¸t sinh tõ viÖc hoµn nhËp tµi s¶n thuÕ thu nhËp</t>
  </si>
  <si>
    <t>ho·n l¹i</t>
  </si>
  <si>
    <t>Thu nhËp thuÕ thu nhËp ho·n l¹i ph¸t sinh tõ c¸c kho¶n chªnh lÖch t¹m thêi</t>
  </si>
  <si>
    <t>Thu nhËp thuÕ thu nhËp doanh nghiÖp ho·n l¹i ph¸t sinh tõ c¸c kho¶n lç tÝnh</t>
  </si>
  <si>
    <t>thuÕ vµ ­u ®·i thuÕ ch­a sö dông</t>
  </si>
  <si>
    <t>Thu nhËp thuÕ thu nhËp doanh nghiÖp ho·n l¹i ph¸t sinh tõ viÖc hoµn nhËp thuÕ</t>
  </si>
  <si>
    <t>thu nhËp ho·n l¹i ph¶i tr¶</t>
  </si>
  <si>
    <t>Tæng thuÕ thu nhËp doanh nghiÖp ho·n l¹i</t>
  </si>
  <si>
    <t xml:space="preserve">C¸c kho¶n ph¶i nép kh¸c </t>
  </si>
  <si>
    <t>Chi phÝ s¶n xuÊt, kinh doanh theo yÕu tè</t>
  </si>
  <si>
    <t>Chi phÝ nguyªn liÖu, vËt liÖu</t>
  </si>
  <si>
    <t>Chi phÝ c«ng cô dông cô</t>
  </si>
  <si>
    <t>Chi phÝ nh©n c«ng</t>
  </si>
  <si>
    <t>Chi phÝ khÊu hao tµi s¶n cè ®Þnh</t>
  </si>
  <si>
    <t>Chi phÝ dÞch vô mua ngoµi</t>
  </si>
  <si>
    <t>Chi phÝ kh¸c b»ng tiÒn</t>
  </si>
  <si>
    <t>VII</t>
  </si>
  <si>
    <t xml:space="preserve">Th«ng tin bæ sung cho c¸c kho¶n môc tr×nh bµy trong b¸o c¸o l­u </t>
  </si>
  <si>
    <t>chuyÓn tiÒn tÖ</t>
  </si>
  <si>
    <t>C¸c giao dÞch kh«ng b»ng tiÒn ¶nh h­ëng ®Õn b¸o c¸o l­u chuyÓn tiÒn tÖ</t>
  </si>
  <si>
    <t xml:space="preserve">vµ c¸c kho¶n tiÒn do doanh nghiÖp n¾m gi÷ nh­ng kh«ng ®­îc sö dông </t>
  </si>
  <si>
    <t>Mua tµi s¶n b»ng c¸ch nhËn c¸c kho¶n nî liªn quan trùc tiÕp hoÆc th«ng qua</t>
  </si>
  <si>
    <t>nghiÖp vô cho thuª tµi chÝnh</t>
  </si>
  <si>
    <t>Mua doanh nghiÖp th«ng qua ph¸t hµnh cæ phiÕu</t>
  </si>
  <si>
    <t>ChuyÓn nî thµnh vèn chñ së h÷u</t>
  </si>
  <si>
    <t>Mua vµ thanh lý c«ng ty con hoÆc ®¬n vÞ kinh doanh kh¸c trong kú b¸o c¸o</t>
  </si>
  <si>
    <t>Tæng gi¸ trÞ mua hoÆc thanh lý</t>
  </si>
  <si>
    <t>PhÇn gi¸ trÞ mua hoÆc thanh lý ®­îc thanh to¸n b»ng tiÒn vµ c¸c kho¶n t­¬ng</t>
  </si>
  <si>
    <t>®­¬ng tiÒn</t>
  </si>
  <si>
    <t>Sè tiÒn vµ c¸c kho¶n t­¬ng ®­¬ng tiÒn thùc cã trong c«ng ty con hoÆc ®¬n vÞ</t>
  </si>
  <si>
    <t>kinh doanh kh¸c ®­îc mua hoÆc thanh lý</t>
  </si>
  <si>
    <t>Tr×nh bµy gi¸ trÞ vµ lý do cña c¸c kho¶n tiÒn vµ t­¬ng ®­¬ng tiÒn lín do doanh</t>
  </si>
  <si>
    <t>nghiÖp n¾m gi÷ nh­ng kh«ng ®­îc dö dông do cã sù h¹n chÕ cña ph¸p luËt</t>
  </si>
  <si>
    <t>hoÆc c¸c rµng buéc kh¸c mµ doanh nghiÖp ph¶i thùc hiÖn</t>
  </si>
  <si>
    <t>Nh÷ng kho¶n nî tiÒm tµng, kho¶n cam kÕt vµ nh÷ng th«ng tin tµi chÝnh kh¸c</t>
  </si>
  <si>
    <t>Nh÷ng sù kiÖn ph¸t sinh sau ngµy kÕt thóc kú kÕ to¸n n¨m</t>
  </si>
  <si>
    <t>Th«ng tin vÒ c¸c bªn liªn quan :</t>
  </si>
  <si>
    <t>C¸c kho¶n tiÒn nhËn uû th¸c</t>
  </si>
  <si>
    <t>B¶o hiÓm thất nghiệp</t>
  </si>
  <si>
    <t>L·i ®Çu t­  cæ phiÕu</t>
  </si>
  <si>
    <t>®Çu n¨m</t>
  </si>
  <si>
    <t xml:space="preserve">TiÒn mÆt </t>
  </si>
  <si>
    <t>TiÒn ®ang chuyÓn</t>
  </si>
  <si>
    <t>ThuÕ TNCN nép thõa</t>
  </si>
  <si>
    <t>Chi phÝ trong thêi gian ngõng kinh doanh</t>
  </si>
  <si>
    <t>Tµi s¶n thuÕ thu nhËp ho·n l¹i liªn quan ®Õn kho¶n nçtÝnh thuÕ ch­a sö dông</t>
  </si>
  <si>
    <t>Tµi s¶n thuÕ thu nhËp ho·n l¹i liªn quan ®Õn kho¶n­u ®·i tÝnh thuÕ ch­a sö dông</t>
  </si>
  <si>
    <t>Kho¶n hoµn nhËp thuÕ thu nhËp ho·n l¹i ph¶i tr¶ ®· ghi nhË tõ c¸c n¨m trø¬c</t>
  </si>
  <si>
    <t>C¸c giao dÞch vÒ vèn víi c¸c chñ së h÷u vµ ph©n phèi cæ tøc, chia lîi nhuËn</t>
  </si>
  <si>
    <t xml:space="preserve">Cæ tøc t¹m øng </t>
  </si>
  <si>
    <t>s¶n kh«ng huû ngang theo c¸c têi h¹n</t>
  </si>
  <si>
    <t>n¨m TR­íc</t>
  </si>
  <si>
    <t>VIII</t>
  </si>
  <si>
    <t>Nh÷ng th«ng tin kh¸c</t>
  </si>
  <si>
    <t xml:space="preserve"> - Giao dÞch víi c¸c bªn liªn quan:</t>
  </si>
  <si>
    <t>B¸n hµng ho¸ dÞch vô</t>
  </si>
  <si>
    <t xml:space="preserve">  + Tæng C«ng ty x¨ng dÇu ViÖt Nam</t>
  </si>
  <si>
    <t xml:space="preserve"> - Sè d­ víi c¸c bªn liªn quan</t>
  </si>
  <si>
    <t>01/01/2009</t>
  </si>
  <si>
    <t xml:space="preserve"> C¸c kho¶n ph¶i thu:</t>
  </si>
  <si>
    <t xml:space="preserve"> C¸c kho¶n ph¶i tr¶:</t>
  </si>
  <si>
    <t xml:space="preserve"> §Çu t­ vµo C«ng ty liªn doanh</t>
  </si>
  <si>
    <t xml:space="preserve">  + Tr­êng trung cÊp nghÒ GTVT HP, CT CP c«ng tr×nh giao th«ng HP</t>
  </si>
  <si>
    <t xml:space="preserve"> §Çu t­ vµo C«ng ty liªn kÕt</t>
  </si>
  <si>
    <t xml:space="preserve">  + C«ng ty cæ phÇn C¶ng Cöa CÊm H¶i phßng</t>
  </si>
  <si>
    <t xml:space="preserve">Tr×nh bµy tµi s¶n, doanh thu, kÕt qu¶ kinh doanh theo bé phËn (theo lÜnh vùc </t>
  </si>
  <si>
    <t>kinh doanh hoÆc khu vùc ®Þa lý) theo quy ®Þnh cña ChuÈn mùc kÕ to¸n sè 28</t>
  </si>
  <si>
    <t>"B¸o c¸o bé phËn"</t>
  </si>
  <si>
    <t xml:space="preserve">Th«ng tin so s¸nh (nh÷ng thay ®æi vÒ th«ng tin trong b¸o c¸o tµi chÝnh cña </t>
  </si>
  <si>
    <t>niªn ®é kÕ to¸n tr­íc)</t>
  </si>
  <si>
    <t>Th«ng tin vÒ ho¹t ®éng liªn tôc</t>
  </si>
  <si>
    <t>Ng­êi lËp                       KÕ to¸n tr­ëng                    Tæng gi¸m ®èc</t>
  </si>
  <si>
    <t>NhËn cæ tøc</t>
  </si>
  <si>
    <t xml:space="preserve"> biÓu chi tiÕt t¨ng gi¶m Tµi S¶n Cè §Þnh</t>
  </si>
  <si>
    <t>Nhµ cöa, kiÕn tróc</t>
  </si>
  <si>
    <t>M¸y mãc, thiÕt bÞ</t>
  </si>
  <si>
    <t>P/ tiÖn v.t¶i truyÒn dÉn</t>
  </si>
  <si>
    <t>T.bÞ q.lý</t>
  </si>
  <si>
    <t>tsc® kh¸c</t>
  </si>
  <si>
    <t>Tæng céng</t>
  </si>
  <si>
    <t>Nguyªn gi¸ TSC§ h÷u h×nh</t>
  </si>
  <si>
    <t>Sè d­ ®Çu kú</t>
  </si>
  <si>
    <t xml:space="preserve"> - §Çu t­ XDCB hoµn thµnh</t>
  </si>
  <si>
    <t xml:space="preserve"> - T¨ng kh¸c</t>
  </si>
  <si>
    <t xml:space="preserve"> - ChuyÓn sang bÊt ®éng s¶n ®Çu t­</t>
  </si>
  <si>
    <t xml:space="preserve"> - Thanh lý, nh­îng b¸n</t>
  </si>
  <si>
    <t xml:space="preserve"> - Gi¶m kh¸c</t>
  </si>
  <si>
    <t>Gi¸ trÞ hao mßn luü kÕ</t>
  </si>
  <si>
    <t xml:space="preserve"> Gi¸ trÞ cßn l¹i cña TSC§ h÷u h×nh</t>
  </si>
  <si>
    <t xml:space="preserve"> - T¹i ngµy cuèi kú</t>
  </si>
  <si>
    <t xml:space="preserve"> - Nguyªn gi¸ TSC§ cuèi kú chê thanh lý</t>
  </si>
  <si>
    <t xml:space="preserve"> - c¸c cam kÕt vÒ viÖc mua, b¸n TSC§ h÷u h×nh cã gi¸ trÞ lín trong t­¬ng lai:</t>
  </si>
  <si>
    <t xml:space="preserve"> - C¸c thay ®æi kh¸c vÒ TSC§ h÷u h×nh:</t>
  </si>
  <si>
    <t xml:space="preserve"> - Mua trong kú</t>
  </si>
  <si>
    <t>Sè d­ cuèi kú</t>
  </si>
  <si>
    <t xml:space="preserve"> - KhÊu hao trong kú</t>
  </si>
  <si>
    <t xml:space="preserve"> - Sè d­ ®Çu kú</t>
  </si>
  <si>
    <t>ThÆng d­ vèn cæ phÇn</t>
  </si>
  <si>
    <t>Lîi nhuËn sau thuÕ ch­a ph©n phèi</t>
  </si>
  <si>
    <t>Sè d­ ®Çu n¨m tr­íc</t>
  </si>
  <si>
    <t xml:space="preserve"> - T¨ng trong n¨m tr­íc</t>
  </si>
  <si>
    <t xml:space="preserve"> - Gi¶m trong n¨m tr­íc</t>
  </si>
  <si>
    <t>Sè d­ cuèi n¨m tr­íc (Sè d­ ®Çu kú)</t>
  </si>
  <si>
    <t xml:space="preserve"> - T¨ng  trong kú</t>
  </si>
  <si>
    <t xml:space="preserve"> - Gi¶m  trong kú</t>
  </si>
  <si>
    <t xml:space="preserve"> + Lîi nhuËn sau thuÕ n¨m tr­íc</t>
  </si>
  <si>
    <t xml:space="preserve"> + Ph©n phèi lîi nhuËn</t>
  </si>
  <si>
    <t xml:space="preserve"> + T¨ng vèn</t>
  </si>
  <si>
    <t xml:space="preserve"> + Lç trong n¨m trø¬c</t>
  </si>
  <si>
    <t xml:space="preserve"> + Ph©n phèi lîi nhuËn vµo quü</t>
  </si>
  <si>
    <t xml:space="preserve"> +  Gi¶m kh¸c</t>
  </si>
  <si>
    <t xml:space="preserve"> + Lîi nhuËn sau thuÕ </t>
  </si>
  <si>
    <t xml:space="preserve"> + Chi th­ëng</t>
  </si>
  <si>
    <t xml:space="preserve"> + Chia cæ tøc</t>
  </si>
  <si>
    <t xml:space="preserve"> + Gi¶m kh¸c</t>
  </si>
  <si>
    <r>
      <t xml:space="preserve">                    </t>
    </r>
    <r>
      <rPr>
        <b/>
        <sz val="14"/>
        <rFont val=".VnTimeH"/>
        <family val="2"/>
      </rPr>
      <t>T×nh h×nh t¨ng gi¶m vèn chñ së h÷u</t>
    </r>
  </si>
  <si>
    <t>MÉu sè 01 -DN/HN</t>
  </si>
  <si>
    <t>Quý IV n¨m 2009</t>
  </si>
  <si>
    <t xml:space="preserve"> (T¹i ngµy 31 th¸ng 12  n¨m 2009)</t>
  </si>
  <si>
    <t xml:space="preserve">                        LËp, ngµy         th¸ng          n¨m 20   </t>
  </si>
  <si>
    <t>QuÝ IV n¨m 2009</t>
  </si>
  <si>
    <t xml:space="preserve">         LËp, ngµy         th¸ng          n¨m 20       </t>
  </si>
  <si>
    <t>N¨m 2009</t>
  </si>
  <si>
    <t>Luü kÕ tõ ®Çu n¨m ®Õn cuèi n¨m</t>
  </si>
  <si>
    <t>LËp, ngµy         th¸ng         n¨m 20</t>
  </si>
  <si>
    <t>QuÝ 4/09</t>
  </si>
  <si>
    <t>Tr¶ cæ tøc</t>
  </si>
  <si>
    <t>31/12/2009</t>
  </si>
  <si>
    <t xml:space="preserve">                                                                                    LËp ngµy           th¸ng          n¨m 20</t>
  </si>
  <si>
    <r>
      <t xml:space="preserve"> - Gi¸ trÞ cßn l¹i cuèi kú cña TSC§ h÷u h×nh ®· dïng ®Ó thÕ chÊp, cÇm cè ®¶m b¶o c¸c kho¶n vay: </t>
    </r>
    <r>
      <rPr>
        <b/>
        <sz val="11"/>
        <rFont val=".VnTime"/>
        <family val="2"/>
      </rPr>
      <t>4.842.569.060</t>
    </r>
  </si>
  <si>
    <r>
      <t xml:space="preserve"> - Nguyªn gi¸ TSC§ cuèi kú ®· khÊu hao hÕt nh­ng vÉn cßn sö dông: </t>
    </r>
    <r>
      <rPr>
        <b/>
        <sz val="11"/>
        <rFont val=".VnTime"/>
        <family val="2"/>
      </rPr>
      <t>1.554.774.866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</si>
</sst>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[Red]#,##0"/>
    <numFmt numFmtId="173" formatCode="_(* #,##0_);_(* \(#,##0\);_(* &quot;-&quot;??_);_(@_)"/>
    <numFmt numFmtId="174" formatCode="#,##0_ ;\-#,##0\ "/>
    <numFmt numFmtId="175" formatCode="_ * #,##0.00_ ;_ * \-#,##0.00_ ;_ * &quot;-&quot;??_ ;_ @_ "/>
    <numFmt numFmtId="176" formatCode="_ * #,##0_ ;_ * \-#,##0_ ;_ * &quot;-&quot;??_ ;_ @_ "/>
    <numFmt numFmtId="177" formatCode="_._.* \(#,##0\)_%;_._.* #,##0_)_%;_._.* 0_)_%;_._.@_)_%"/>
    <numFmt numFmtId="178" formatCode="_-* #,##0\ _€_-;\-* #,##0\ _€_-;_-* &quot;-&quot;??\ _€_-;_-@_-"/>
    <numFmt numFmtId="179" formatCode="0.0%"/>
    <numFmt numFmtId="180" formatCode="_(* #,##0.000_);_(* \(#,##0.000\);_(* &quot;-&quot;??_);_(@_)"/>
    <numFmt numFmtId="181" formatCode="_(* #,##0.0_);_(* \(#,##0.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#,##0.000"/>
    <numFmt numFmtId="188" formatCode="&quot;€&quot;\ #,##0_);\(&quot;€&quot;\ #,##0\)"/>
    <numFmt numFmtId="189" formatCode="&quot;€&quot;\ #,##0_);[Red]\(&quot;€&quot;\ #,##0\)"/>
    <numFmt numFmtId="190" formatCode="&quot;€&quot;\ #,##0.00_);\(&quot;€&quot;\ #,##0.00\)"/>
    <numFmt numFmtId="191" formatCode="&quot;€&quot;\ #,##0.00_);[Red]\(&quot;€&quot;\ #,##0.00\)"/>
    <numFmt numFmtId="192" formatCode="_(&quot;€&quot;\ * #,##0_);_(&quot;€&quot;\ * \(#,##0\);_(&quot;€&quot;\ * &quot;-&quot;_);_(@_)"/>
    <numFmt numFmtId="193" formatCode="_(&quot;€&quot;\ * #,##0.00_);_(&quot;€&quot;\ * \(#,##0.00\);_(&quot;€&quot;\ * &quot;-&quot;??_);_(@_)"/>
  </numFmts>
  <fonts count="41">
    <font>
      <sz val="11"/>
      <name val=".VnTime"/>
      <family val="0"/>
    </font>
    <font>
      <b/>
      <sz val="11"/>
      <name val="Arial"/>
      <family val="2"/>
    </font>
    <font>
      <sz val="11"/>
      <color indexed="12"/>
      <name val="Times New Roman"/>
      <family val="1"/>
    </font>
    <font>
      <u val="single"/>
      <sz val="11"/>
      <color indexed="36"/>
      <name val=".VnTime"/>
      <family val="0"/>
    </font>
    <font>
      <u val="single"/>
      <sz val="11"/>
      <color indexed="12"/>
      <name val=".VnTime"/>
      <family val="0"/>
    </font>
    <font>
      <sz val="12"/>
      <name val=".VnTime"/>
      <family val="0"/>
    </font>
    <font>
      <sz val="8"/>
      <name val=".VnTime"/>
      <family val="0"/>
    </font>
    <font>
      <b/>
      <sz val="10"/>
      <name val=".VnTimeH"/>
      <family val="2"/>
    </font>
    <font>
      <b/>
      <i/>
      <sz val="14"/>
      <name val=".VnTime"/>
      <family val="0"/>
    </font>
    <font>
      <b/>
      <sz val="12"/>
      <name val=".VnTime"/>
      <family val="2"/>
    </font>
    <font>
      <sz val="16"/>
      <name val=".VnTimeH"/>
      <family val="2"/>
    </font>
    <font>
      <i/>
      <sz val="11"/>
      <name val=".VnTime"/>
      <family val="2"/>
    </font>
    <font>
      <b/>
      <i/>
      <sz val="12"/>
      <name val=".VnTime"/>
      <family val="2"/>
    </font>
    <font>
      <i/>
      <sz val="12"/>
      <name val=".VnTime"/>
      <family val="2"/>
    </font>
    <font>
      <b/>
      <sz val="9"/>
      <name val=".VnTimeH"/>
      <family val="2"/>
    </font>
    <font>
      <b/>
      <sz val="10"/>
      <name val="vnskua"/>
      <family val="2"/>
    </font>
    <font>
      <sz val="10"/>
      <name val="vnskua"/>
      <family val="2"/>
    </font>
    <font>
      <sz val="9"/>
      <name val="vnskua"/>
      <family val="2"/>
    </font>
    <font>
      <b/>
      <sz val="11"/>
      <name val=".VnTime"/>
      <family val="2"/>
    </font>
    <font>
      <sz val="12"/>
      <name val=".VnUniverseH"/>
      <family val="2"/>
    </font>
    <font>
      <sz val="9"/>
      <name val=".VnHelvetInsH"/>
      <family val="2"/>
    </font>
    <font>
      <b/>
      <sz val="10"/>
      <name val=".VnTime"/>
      <family val="2"/>
    </font>
    <font>
      <b/>
      <sz val="9"/>
      <name val=".VnTime"/>
      <family val="2"/>
    </font>
    <font>
      <sz val="10"/>
      <name val=".VnTimeH"/>
      <family val="2"/>
    </font>
    <font>
      <sz val="10"/>
      <name val=".VnTime"/>
      <family val="2"/>
    </font>
    <font>
      <i/>
      <sz val="10"/>
      <name val=".VnTime"/>
      <family val="2"/>
    </font>
    <font>
      <sz val="14"/>
      <name val=".VnTime"/>
      <family val="2"/>
    </font>
    <font>
      <b/>
      <i/>
      <sz val="9"/>
      <name val=".VnTimeH"/>
      <family val="2"/>
    </font>
    <font>
      <sz val="9"/>
      <name val=".VnTimeH"/>
      <family val="2"/>
    </font>
    <font>
      <b/>
      <sz val="9"/>
      <color indexed="8"/>
      <name val=".VnTimeH"/>
      <family val="2"/>
    </font>
    <font>
      <b/>
      <sz val="8"/>
      <color indexed="8"/>
      <name val=".VnTimeH"/>
      <family val="2"/>
    </font>
    <font>
      <sz val="14"/>
      <name val=".VnTimeH"/>
      <family val="2"/>
    </font>
    <font>
      <b/>
      <i/>
      <sz val="13"/>
      <name val=".VnTime"/>
      <family val="2"/>
    </font>
    <font>
      <sz val="12"/>
      <name val=".VnTimeH"/>
      <family val="2"/>
    </font>
    <font>
      <sz val="13"/>
      <name val=".VnTime"/>
      <family val="2"/>
    </font>
    <font>
      <sz val="16"/>
      <name val=".VnTime"/>
      <family val="0"/>
    </font>
    <font>
      <sz val="11"/>
      <name val=".VnTimeH"/>
      <family val="2"/>
    </font>
    <font>
      <b/>
      <sz val="14"/>
      <name val=".VnTimeH"/>
      <family val="2"/>
    </font>
    <font>
      <b/>
      <sz val="8"/>
      <name val=".VnTimeH"/>
      <family val="2"/>
    </font>
    <font>
      <sz val="9"/>
      <name val=".VnVogue"/>
      <family val="2"/>
    </font>
    <font>
      <sz val="9"/>
      <name val=".VnTim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ill="0" applyBorder="0" applyProtection="0">
      <alignment horizont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" fillId="0" borderId="0" applyFill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Fill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4" fontId="21" fillId="0" borderId="2" xfId="0" applyNumberFormat="1" applyFont="1" applyBorder="1" applyAlignment="1">
      <alignment/>
    </xf>
    <xf numFmtId="4" fontId="24" fillId="0" borderId="2" xfId="0" applyNumberFormat="1" applyFont="1" applyBorder="1" applyAlignment="1">
      <alignment horizontal="center"/>
    </xf>
    <xf numFmtId="4" fontId="22" fillId="0" borderId="2" xfId="0" applyNumberFormat="1" applyFont="1" applyBorder="1" applyAlignment="1">
      <alignment horizontal="center"/>
    </xf>
    <xf numFmtId="4" fontId="21" fillId="0" borderId="3" xfId="0" applyNumberFormat="1" applyFont="1" applyBorder="1" applyAlignment="1">
      <alignment/>
    </xf>
    <xf numFmtId="4" fontId="24" fillId="0" borderId="3" xfId="0" applyNumberFormat="1" applyFont="1" applyBorder="1" applyAlignment="1">
      <alignment horizontal="center"/>
    </xf>
    <xf numFmtId="4" fontId="22" fillId="0" borderId="3" xfId="0" applyNumberFormat="1" applyFont="1" applyBorder="1" applyAlignment="1">
      <alignment horizontal="center"/>
    </xf>
    <xf numFmtId="4" fontId="24" fillId="0" borderId="3" xfId="0" applyNumberFormat="1" applyFont="1" applyBorder="1" applyAlignment="1">
      <alignment/>
    </xf>
    <xf numFmtId="4" fontId="24" fillId="0" borderId="3" xfId="0" applyNumberFormat="1" applyFont="1" applyBorder="1" applyAlignment="1" quotePrefix="1">
      <alignment horizontal="center"/>
    </xf>
    <xf numFmtId="0" fontId="9" fillId="0" borderId="3" xfId="0" applyFont="1" applyBorder="1" applyAlignment="1">
      <alignment horizontal="center"/>
    </xf>
    <xf numFmtId="4" fontId="21" fillId="0" borderId="4" xfId="0" applyNumberFormat="1" applyFont="1" applyBorder="1" applyAlignment="1">
      <alignment/>
    </xf>
    <xf numFmtId="4" fontId="24" fillId="0" borderId="4" xfId="0" applyNumberFormat="1" applyFont="1" applyBorder="1" applyAlignment="1" quotePrefix="1">
      <alignment horizontal="center"/>
    </xf>
    <xf numFmtId="0" fontId="9" fillId="0" borderId="4" xfId="0" applyFont="1" applyBorder="1" applyAlignment="1">
      <alignment horizontal="center"/>
    </xf>
    <xf numFmtId="4" fontId="21" fillId="0" borderId="5" xfId="0" applyNumberFormat="1" applyFont="1" applyBorder="1" applyAlignment="1">
      <alignment/>
    </xf>
    <xf numFmtId="4" fontId="24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72" fontId="21" fillId="0" borderId="3" xfId="0" applyNumberFormat="1" applyFont="1" applyBorder="1" applyAlignment="1">
      <alignment/>
    </xf>
    <xf numFmtId="172" fontId="25" fillId="0" borderId="3" xfId="0" applyNumberFormat="1" applyFont="1" applyBorder="1" applyAlignment="1">
      <alignment/>
    </xf>
    <xf numFmtId="172" fontId="21" fillId="0" borderId="5" xfId="0" applyNumberFormat="1" applyFont="1" applyBorder="1" applyAlignment="1">
      <alignment/>
    </xf>
    <xf numFmtId="172" fontId="21" fillId="0" borderId="4" xfId="0" applyNumberFormat="1" applyFont="1" applyBorder="1" applyAlignment="1">
      <alignment/>
    </xf>
    <xf numFmtId="3" fontId="21" fillId="0" borderId="2" xfId="16" applyNumberFormat="1" applyFont="1" applyBorder="1" applyAlignment="1">
      <alignment/>
    </xf>
    <xf numFmtId="3" fontId="0" fillId="0" borderId="0" xfId="0" applyNumberFormat="1" applyAlignment="1">
      <alignment/>
    </xf>
    <xf numFmtId="3" fontId="21" fillId="0" borderId="3" xfId="16" applyNumberFormat="1" applyFont="1" applyBorder="1" applyAlignment="1">
      <alignment/>
    </xf>
    <xf numFmtId="3" fontId="25" fillId="0" borderId="3" xfId="16" applyNumberFormat="1" applyFont="1" applyBorder="1" applyAlignment="1">
      <alignment/>
    </xf>
    <xf numFmtId="3" fontId="21" fillId="0" borderId="5" xfId="16" applyNumberFormat="1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72" fontId="21" fillId="0" borderId="0" xfId="0" applyNumberFormat="1" applyFont="1" applyBorder="1" applyAlignment="1">
      <alignment/>
    </xf>
    <xf numFmtId="3" fontId="15" fillId="0" borderId="3" xfId="16" applyNumberFormat="1" applyFont="1" applyBorder="1" applyAlignment="1">
      <alignment/>
    </xf>
    <xf numFmtId="3" fontId="25" fillId="0" borderId="6" xfId="16" applyNumberFormat="1" applyFont="1" applyBorder="1" applyAlignment="1">
      <alignment/>
    </xf>
    <xf numFmtId="3" fontId="15" fillId="0" borderId="4" xfId="16" applyNumberFormat="1" applyFont="1" applyBorder="1" applyAlignment="1">
      <alignment/>
    </xf>
    <xf numFmtId="3" fontId="21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4" fontId="27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0" fontId="2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" fontId="29" fillId="0" borderId="1" xfId="0" applyNumberFormat="1" applyFont="1" applyBorder="1" applyAlignment="1">
      <alignment horizontal="center" vertical="center"/>
    </xf>
    <xf numFmtId="3" fontId="29" fillId="0" borderId="7" xfId="0" applyNumberFormat="1" applyFont="1" applyBorder="1" applyAlignment="1">
      <alignment horizontal="center" vertical="center"/>
    </xf>
    <xf numFmtId="3" fontId="30" fillId="0" borderId="7" xfId="0" applyNumberFormat="1" applyFont="1" applyBorder="1" applyAlignment="1">
      <alignment horizontal="center" vertical="center"/>
    </xf>
    <xf numFmtId="3" fontId="29" fillId="0" borderId="1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/>
    </xf>
    <xf numFmtId="3" fontId="24" fillId="0" borderId="3" xfId="0" applyNumberFormat="1" applyFont="1" applyBorder="1" applyAlignment="1">
      <alignment horizontal="right"/>
    </xf>
    <xf numFmtId="3" fontId="21" fillId="0" borderId="3" xfId="0" applyNumberFormat="1" applyFont="1" applyBorder="1" applyAlignment="1">
      <alignment/>
    </xf>
    <xf numFmtId="3" fontId="24" fillId="0" borderId="3" xfId="0" applyNumberFormat="1" applyFont="1" applyBorder="1" applyAlignment="1">
      <alignment/>
    </xf>
    <xf numFmtId="3" fontId="21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 horizontal="left"/>
    </xf>
    <xf numFmtId="0" fontId="35" fillId="0" borderId="0" xfId="0" applyFont="1" applyAlignment="1">
      <alignment/>
    </xf>
    <xf numFmtId="0" fontId="26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0" fillId="0" borderId="1" xfId="0" applyFont="1" applyBorder="1" applyAlignment="1">
      <alignment horizontal="right"/>
    </xf>
    <xf numFmtId="3" fontId="36" fillId="0" borderId="1" xfId="0" applyNumberFormat="1" applyFont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/>
    </xf>
    <xf numFmtId="3" fontId="21" fillId="0" borderId="6" xfId="0" applyNumberFormat="1" applyFont="1" applyBorder="1" applyAlignment="1">
      <alignment/>
    </xf>
    <xf numFmtId="0" fontId="26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43" fontId="5" fillId="0" borderId="3" xfId="16" applyFont="1" applyBorder="1" applyAlignment="1">
      <alignment/>
    </xf>
    <xf numFmtId="0" fontId="26" fillId="0" borderId="5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5" fillId="0" borderId="3" xfId="0" applyFont="1" applyFill="1" applyBorder="1" applyAlignment="1">
      <alignment/>
    </xf>
    <xf numFmtId="0" fontId="26" fillId="0" borderId="4" xfId="0" applyFont="1" applyBorder="1" applyAlignment="1">
      <alignment horizontal="right"/>
    </xf>
    <xf numFmtId="0" fontId="5" fillId="0" borderId="4" xfId="0" applyFont="1" applyFill="1" applyBorder="1" applyAlignment="1">
      <alignment/>
    </xf>
    <xf numFmtId="3" fontId="24" fillId="0" borderId="4" xfId="0" applyNumberFormat="1" applyFont="1" applyBorder="1" applyAlignment="1">
      <alignment/>
    </xf>
    <xf numFmtId="0" fontId="9" fillId="0" borderId="5" xfId="0" applyFont="1" applyFill="1" applyBorder="1" applyAlignment="1">
      <alignment horizontal="center"/>
    </xf>
    <xf numFmtId="0" fontId="5" fillId="0" borderId="3" xfId="0" applyFont="1" applyFill="1" applyBorder="1" applyAlignment="1" quotePrefix="1">
      <alignment/>
    </xf>
    <xf numFmtId="0" fontId="9" fillId="0" borderId="8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3" fontId="21" fillId="0" borderId="1" xfId="0" applyNumberFormat="1" applyFont="1" applyBorder="1" applyAlignment="1">
      <alignment/>
    </xf>
    <xf numFmtId="3" fontId="14" fillId="0" borderId="1" xfId="0" applyNumberFormat="1" applyFont="1" applyBorder="1" applyAlignment="1">
      <alignment horizontal="center"/>
    </xf>
    <xf numFmtId="0" fontId="26" fillId="0" borderId="6" xfId="0" applyFont="1" applyBorder="1" applyAlignment="1">
      <alignment horizontal="right"/>
    </xf>
    <xf numFmtId="0" fontId="5" fillId="0" borderId="6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 quotePrefix="1">
      <alignment horizontal="right"/>
    </xf>
    <xf numFmtId="0" fontId="5" fillId="0" borderId="5" xfId="0" applyFont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9" fillId="0" borderId="2" xfId="0" applyFont="1" applyBorder="1" applyAlignment="1">
      <alignment horizontal="left"/>
    </xf>
    <xf numFmtId="0" fontId="0" fillId="0" borderId="3" xfId="0" applyBorder="1" applyAlignment="1" quotePrefix="1">
      <alignment/>
    </xf>
    <xf numFmtId="0" fontId="18" fillId="0" borderId="5" xfId="0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0" fillId="0" borderId="5" xfId="0" applyBorder="1" applyAlignment="1">
      <alignment/>
    </xf>
    <xf numFmtId="3" fontId="24" fillId="0" borderId="5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9" xfId="0" applyBorder="1" applyAlignment="1">
      <alignment/>
    </xf>
    <xf numFmtId="0" fontId="18" fillId="0" borderId="3" xfId="0" applyFont="1" applyBorder="1" applyAlignment="1">
      <alignment/>
    </xf>
    <xf numFmtId="0" fontId="18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8" fillId="0" borderId="3" xfId="0" applyFont="1" applyBorder="1" applyAlignment="1">
      <alignment wrapText="1"/>
    </xf>
    <xf numFmtId="9" fontId="24" fillId="0" borderId="3" xfId="25" applyNumberFormat="1" applyFont="1" applyBorder="1" applyAlignment="1">
      <alignment/>
    </xf>
    <xf numFmtId="0" fontId="9" fillId="0" borderId="3" xfId="0" applyFont="1" applyBorder="1" applyAlignment="1">
      <alignment horizontal="left"/>
    </xf>
    <xf numFmtId="0" fontId="5" fillId="0" borderId="5" xfId="0" applyFont="1" applyFill="1" applyBorder="1" applyAlignment="1">
      <alignment/>
    </xf>
    <xf numFmtId="3" fontId="24" fillId="0" borderId="6" xfId="0" applyNumberFormat="1" applyFont="1" applyBorder="1" applyAlignment="1">
      <alignment/>
    </xf>
    <xf numFmtId="0" fontId="5" fillId="0" borderId="3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18" fillId="0" borderId="2" xfId="0" applyFont="1" applyBorder="1" applyAlignment="1">
      <alignment/>
    </xf>
    <xf numFmtId="3" fontId="21" fillId="0" borderId="4" xfId="0" applyNumberFormat="1" applyFont="1" applyBorder="1" applyAlignment="1">
      <alignment/>
    </xf>
    <xf numFmtId="0" fontId="5" fillId="0" borderId="6" xfId="0" applyFont="1" applyBorder="1" applyAlignment="1">
      <alignment/>
    </xf>
    <xf numFmtId="3" fontId="25" fillId="0" borderId="5" xfId="0" applyNumberFormat="1" applyFont="1" applyBorder="1" applyAlignment="1">
      <alignment/>
    </xf>
    <xf numFmtId="3" fontId="21" fillId="0" borderId="2" xfId="0" applyNumberFormat="1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6" xfId="0" applyFont="1" applyBorder="1" applyAlignment="1">
      <alignment/>
    </xf>
    <xf numFmtId="3" fontId="23" fillId="0" borderId="1" xfId="0" applyNumberFormat="1" applyFont="1" applyBorder="1" applyAlignment="1">
      <alignment horizontal="center"/>
    </xf>
    <xf numFmtId="3" fontId="21" fillId="0" borderId="3" xfId="0" applyNumberFormat="1" applyFont="1" applyBorder="1" applyAlignment="1" quotePrefix="1">
      <alignment horizontal="center"/>
    </xf>
    <xf numFmtId="0" fontId="0" fillId="0" borderId="3" xfId="0" applyFont="1" applyBorder="1" applyAlignment="1">
      <alignment/>
    </xf>
    <xf numFmtId="3" fontId="21" fillId="0" borderId="9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8" fillId="0" borderId="3" xfId="0" applyFont="1" applyBorder="1" applyAlignment="1">
      <alignment/>
    </xf>
    <xf numFmtId="0" fontId="24" fillId="0" borderId="3" xfId="0" applyFont="1" applyBorder="1" applyAlignment="1">
      <alignment/>
    </xf>
    <xf numFmtId="3" fontId="39" fillId="0" borderId="3" xfId="0" applyNumberFormat="1" applyFont="1" applyBorder="1" applyAlignment="1">
      <alignment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8" fillId="0" borderId="3" xfId="0" applyFont="1" applyBorder="1" applyAlignment="1" quotePrefix="1">
      <alignment/>
    </xf>
    <xf numFmtId="4" fontId="21" fillId="0" borderId="2" xfId="0" applyNumberFormat="1" applyFont="1" applyBorder="1" applyAlignment="1">
      <alignment/>
    </xf>
    <xf numFmtId="4" fontId="18" fillId="0" borderId="2" xfId="0" applyNumberFormat="1" applyFont="1" applyBorder="1" applyAlignment="1">
      <alignment horizontal="center"/>
    </xf>
    <xf numFmtId="3" fontId="21" fillId="0" borderId="3" xfId="24" applyNumberFormat="1" applyFont="1" applyBorder="1">
      <alignment/>
      <protection/>
    </xf>
    <xf numFmtId="4" fontId="21" fillId="0" borderId="3" xfId="0" applyNumberFormat="1" applyFont="1" applyBorder="1" applyAlignment="1">
      <alignment/>
    </xf>
    <xf numFmtId="4" fontId="18" fillId="0" borderId="3" xfId="0" applyNumberFormat="1" applyFont="1" applyBorder="1" applyAlignment="1">
      <alignment horizontal="center"/>
    </xf>
    <xf numFmtId="3" fontId="18" fillId="0" borderId="3" xfId="0" applyNumberFormat="1" applyFont="1" applyBorder="1" applyAlignment="1">
      <alignment horizontal="center"/>
    </xf>
    <xf numFmtId="4" fontId="24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24" fillId="0" borderId="3" xfId="24" applyNumberFormat="1" applyFont="1" applyBorder="1">
      <alignment/>
      <protection/>
    </xf>
    <xf numFmtId="3" fontId="21" fillId="0" borderId="3" xfId="0" applyNumberFormat="1" applyFont="1" applyBorder="1" applyAlignment="1">
      <alignment/>
    </xf>
    <xf numFmtId="4" fontId="21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horizontal="center"/>
    </xf>
    <xf numFmtId="3" fontId="24" fillId="0" borderId="3" xfId="24" applyNumberFormat="1" applyFont="1" applyFill="1" applyBorder="1">
      <alignment/>
      <protection/>
    </xf>
    <xf numFmtId="4" fontId="21" fillId="0" borderId="3" xfId="0" applyNumberFormat="1" applyFont="1" applyBorder="1" applyAlignment="1">
      <alignment horizontal="center"/>
    </xf>
    <xf numFmtId="3" fontId="18" fillId="0" borderId="3" xfId="0" applyNumberFormat="1" applyFont="1" applyFill="1" applyBorder="1" applyAlignment="1">
      <alignment horizontal="center"/>
    </xf>
    <xf numFmtId="3" fontId="21" fillId="0" borderId="3" xfId="24" applyNumberFormat="1" applyFont="1" applyFill="1" applyBorder="1">
      <alignment/>
      <protection/>
    </xf>
    <xf numFmtId="4" fontId="21" fillId="0" borderId="9" xfId="0" applyNumberFormat="1" applyFont="1" applyBorder="1" applyAlignment="1">
      <alignment/>
    </xf>
    <xf numFmtId="3" fontId="18" fillId="0" borderId="9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24" fillId="0" borderId="4" xfId="24" applyNumberFormat="1" applyFont="1" applyBorder="1">
      <alignment/>
      <protection/>
    </xf>
    <xf numFmtId="4" fontId="21" fillId="0" borderId="1" xfId="0" applyNumberFormat="1" applyFont="1" applyBorder="1" applyAlignment="1">
      <alignment horizontal="center"/>
    </xf>
    <xf numFmtId="4" fontId="40" fillId="0" borderId="1" xfId="0" applyNumberFormat="1" applyFont="1" applyBorder="1" applyAlignment="1">
      <alignment/>
    </xf>
    <xf numFmtId="3" fontId="40" fillId="0" borderId="1" xfId="0" applyNumberFormat="1" applyFont="1" applyBorder="1" applyAlignment="1">
      <alignment/>
    </xf>
    <xf numFmtId="3" fontId="22" fillId="0" borderId="1" xfId="0" applyNumberFormat="1" applyFont="1" applyBorder="1" applyAlignment="1">
      <alignment/>
    </xf>
    <xf numFmtId="4" fontId="24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 horizontal="center"/>
    </xf>
    <xf numFmtId="3" fontId="40" fillId="0" borderId="6" xfId="0" applyNumberFormat="1" applyFont="1" applyBorder="1" applyAlignment="1">
      <alignment/>
    </xf>
    <xf numFmtId="3" fontId="24" fillId="0" borderId="6" xfId="24" applyNumberFormat="1" applyFont="1" applyBorder="1">
      <alignment/>
      <protection/>
    </xf>
    <xf numFmtId="4" fontId="40" fillId="0" borderId="3" xfId="0" applyNumberFormat="1" applyFont="1" applyBorder="1" applyAlignment="1">
      <alignment/>
    </xf>
    <xf numFmtId="3" fontId="40" fillId="0" borderId="3" xfId="0" applyNumberFormat="1" applyFont="1" applyBorder="1" applyAlignment="1">
      <alignment/>
    </xf>
    <xf numFmtId="4" fontId="24" fillId="0" borderId="4" xfId="0" applyNumberFormat="1" applyFont="1" applyBorder="1" applyAlignment="1">
      <alignment/>
    </xf>
    <xf numFmtId="4" fontId="40" fillId="0" borderId="4" xfId="0" applyNumberFormat="1" applyFont="1" applyBorder="1" applyAlignment="1">
      <alignment/>
    </xf>
    <xf numFmtId="3" fontId="40" fillId="0" borderId="4" xfId="0" applyNumberFormat="1" applyFont="1" applyBorder="1" applyAlignment="1">
      <alignment/>
    </xf>
    <xf numFmtId="4" fontId="22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4" fontId="28" fillId="0" borderId="0" xfId="0" applyNumberFormat="1" applyFont="1" applyAlignment="1">
      <alignment horizontal="center"/>
    </xf>
    <xf numFmtId="4" fontId="24" fillId="0" borderId="2" xfId="0" applyNumberFormat="1" applyFont="1" applyBorder="1" applyAlignment="1">
      <alignment/>
    </xf>
    <xf numFmtId="4" fontId="24" fillId="0" borderId="5" xfId="0" applyNumberFormat="1" applyFont="1" applyBorder="1" applyAlignment="1">
      <alignment/>
    </xf>
    <xf numFmtId="3" fontId="22" fillId="0" borderId="3" xfId="0" applyNumberFormat="1" applyFont="1" applyBorder="1" applyAlignment="1">
      <alignment/>
    </xf>
    <xf numFmtId="3" fontId="40" fillId="0" borderId="3" xfId="0" applyNumberFormat="1" applyFont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4" fontId="29" fillId="0" borderId="1" xfId="0" applyNumberFormat="1" applyFont="1" applyBorder="1" applyAlignment="1">
      <alignment horizontal="center" vertical="center"/>
    </xf>
    <xf numFmtId="4" fontId="30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4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" fontId="26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4" fontId="10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/>
    </xf>
    <xf numFmtId="0" fontId="7" fillId="0" borderId="0" xfId="0" applyFont="1" applyAlignment="1">
      <alignment horizontal="left"/>
    </xf>
    <xf numFmtId="3" fontId="1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3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12">
    <cellStyle name="Normal" xfId="0"/>
    <cellStyle name="Centered Heading" xfId="15"/>
    <cellStyle name="Comma" xfId="16"/>
    <cellStyle name="Comma [0]" xfId="17"/>
    <cellStyle name="CR Comma" xfId="18"/>
    <cellStyle name="Currency" xfId="19"/>
    <cellStyle name="Currency [0]" xfId="20"/>
    <cellStyle name="Followed Hyperlink" xfId="21"/>
    <cellStyle name="Heading No Underline" xfId="22"/>
    <cellStyle name="Hyperlink" xfId="23"/>
    <cellStyle name="Normal_BCDKTTHOP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UANANH\KIMCongty\KimCTy2009\BCQT2009%20HOPNHAT.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DKT THCTHN"/>
      <sheetName val="BCDKT HOPNHAT"/>
      <sheetName val="KQKD THCTHN"/>
      <sheetName val="KQKD HOPNHAT"/>
      <sheetName val="BCLCTT(thcthn)"/>
      <sheetName val="BCLCTTHOPNHAT"/>
      <sheetName val="TMBC"/>
      <sheetName val="BANGTMBCTC (THCTHN)"/>
      <sheetName val="BANGTMBCTChopnhat"/>
      <sheetName val="TGTSCDHN"/>
      <sheetName val="TGVCSHHN"/>
      <sheetName val="but toan dieu chinhQ1-09"/>
      <sheetName val="tong hopQ1-09"/>
      <sheetName val="but toan dieu chinh 6tháng(BCT)"/>
      <sheetName val="Bang chi tiet so chenh lech"/>
      <sheetName val="tong hop6T-09 "/>
      <sheetName val="but toan DC 6 T(tham khao) "/>
      <sheetName val="but toan dieu chinh 9tháng"/>
      <sheetName val="tong hop9T-09 "/>
      <sheetName val="but toan dieu chinh nam 09"/>
      <sheetName val="tong hop nam 09"/>
    </sheetNames>
    <sheetDataSet>
      <sheetData sheetId="0">
        <row r="450">
          <cell r="I450">
            <v>29820000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20"/>
  <sheetViews>
    <sheetView workbookViewId="0" topLeftCell="A1">
      <selection activeCell="D31" sqref="D31"/>
    </sheetView>
  </sheetViews>
  <sheetFormatPr defaultColWidth="8.796875" defaultRowHeight="14.25"/>
  <cols>
    <col min="1" max="1" width="42.5" style="3" customWidth="1"/>
    <col min="2" max="2" width="7.3984375" style="3" customWidth="1"/>
    <col min="3" max="3" width="7.5" style="3" customWidth="1"/>
    <col min="4" max="4" width="16.3984375" style="3" customWidth="1"/>
    <col min="5" max="5" width="17.19921875" style="3" customWidth="1"/>
    <col min="6" max="7" width="13.09765625" style="3" customWidth="1"/>
    <col min="8" max="8" width="13" style="3" customWidth="1"/>
    <col min="9" max="9" width="13.19921875" style="3" customWidth="1"/>
    <col min="10" max="10" width="13.8984375" style="3" customWidth="1"/>
    <col min="11" max="11" width="12.19921875" style="3" customWidth="1"/>
    <col min="12" max="12" width="15.59765625" style="3" customWidth="1"/>
    <col min="13" max="13" width="17.19921875" style="3" customWidth="1"/>
    <col min="14" max="14" width="16.09765625" style="3" customWidth="1"/>
    <col min="15" max="15" width="12.3984375" style="3" customWidth="1"/>
    <col min="16" max="16384" width="9" style="3" customWidth="1"/>
  </cols>
  <sheetData>
    <row r="3" spans="1:5" ht="18">
      <c r="A3" s="1" t="s">
        <v>0</v>
      </c>
      <c r="B3" s="2"/>
      <c r="C3" s="204" t="s">
        <v>734</v>
      </c>
      <c r="D3" s="204"/>
      <c r="E3" s="204"/>
    </row>
    <row r="4" spans="2:5" ht="14.25">
      <c r="B4" s="4"/>
      <c r="C4" s="205" t="s">
        <v>1</v>
      </c>
      <c r="D4" s="205"/>
      <c r="E4" s="205"/>
    </row>
    <row r="5" spans="1:5" ht="15">
      <c r="A5" s="6"/>
      <c r="B5" s="4"/>
      <c r="C5" s="205" t="s">
        <v>2</v>
      </c>
      <c r="D5" s="205"/>
      <c r="E5" s="205"/>
    </row>
    <row r="6" spans="1:5" ht="15">
      <c r="A6" s="6"/>
      <c r="B6" s="4"/>
      <c r="C6" s="5"/>
      <c r="D6" s="5"/>
      <c r="E6" s="5"/>
    </row>
    <row r="7" spans="1:5" ht="21.75">
      <c r="A7" s="206" t="s">
        <v>3</v>
      </c>
      <c r="B7" s="206"/>
      <c r="C7" s="206"/>
      <c r="D7" s="206"/>
      <c r="E7" s="206"/>
    </row>
    <row r="8" spans="1:5" ht="15">
      <c r="A8" s="208" t="s">
        <v>735</v>
      </c>
      <c r="B8" s="208"/>
      <c r="C8" s="208"/>
      <c r="D8" s="208"/>
      <c r="E8" s="208"/>
    </row>
    <row r="9" spans="1:5" ht="15">
      <c r="A9" s="212" t="s">
        <v>736</v>
      </c>
      <c r="B9" s="212"/>
      <c r="C9" s="212"/>
      <c r="D9" s="212"/>
      <c r="E9" s="212"/>
    </row>
    <row r="10" spans="1:5" ht="15.75">
      <c r="A10" s="7"/>
      <c r="B10" s="7"/>
      <c r="C10" s="7"/>
      <c r="D10" s="213" t="s">
        <v>4</v>
      </c>
      <c r="E10" s="213"/>
    </row>
    <row r="11" spans="1:5" ht="14.25" customHeight="1">
      <c r="A11" s="202" t="s">
        <v>5</v>
      </c>
      <c r="B11" s="202" t="s">
        <v>6</v>
      </c>
      <c r="C11" s="202" t="s">
        <v>7</v>
      </c>
      <c r="D11" s="202" t="s">
        <v>8</v>
      </c>
      <c r="E11" s="202" t="s">
        <v>9</v>
      </c>
    </row>
    <row r="12" spans="1:5" ht="14.25">
      <c r="A12" s="203"/>
      <c r="B12" s="203"/>
      <c r="C12" s="203"/>
      <c r="D12" s="203"/>
      <c r="E12" s="207"/>
    </row>
    <row r="13" spans="1:5" ht="14.25">
      <c r="A13" s="8" t="s">
        <v>10</v>
      </c>
      <c r="B13" s="8" t="s">
        <v>11</v>
      </c>
      <c r="C13" s="8" t="s">
        <v>12</v>
      </c>
      <c r="D13" s="8">
        <v>1</v>
      </c>
      <c r="E13" s="8">
        <v>2</v>
      </c>
    </row>
    <row r="14" spans="1:5" ht="15">
      <c r="A14" s="153" t="s">
        <v>13</v>
      </c>
      <c r="B14" s="154" t="s">
        <v>14</v>
      </c>
      <c r="C14" s="154"/>
      <c r="D14" s="155">
        <v>68982239178</v>
      </c>
      <c r="E14" s="155">
        <v>58522639086</v>
      </c>
    </row>
    <row r="15" spans="1:5" ht="15">
      <c r="A15" s="156" t="s">
        <v>15</v>
      </c>
      <c r="B15" s="157" t="s">
        <v>16</v>
      </c>
      <c r="C15" s="158"/>
      <c r="D15" s="155">
        <v>3231086020</v>
      </c>
      <c r="E15" s="155">
        <v>1222794217</v>
      </c>
    </row>
    <row r="16" spans="1:5" ht="14.25">
      <c r="A16" s="159" t="s">
        <v>17</v>
      </c>
      <c r="B16" s="160" t="s">
        <v>18</v>
      </c>
      <c r="C16" s="161" t="s">
        <v>19</v>
      </c>
      <c r="D16" s="162">
        <v>3231086020</v>
      </c>
      <c r="E16" s="162">
        <v>1222794217</v>
      </c>
    </row>
    <row r="17" spans="1:5" ht="14.25">
      <c r="A17" s="159" t="s">
        <v>20</v>
      </c>
      <c r="B17" s="160" t="s">
        <v>21</v>
      </c>
      <c r="C17" s="161"/>
      <c r="D17" s="162">
        <v>0</v>
      </c>
      <c r="E17" s="162">
        <v>0</v>
      </c>
    </row>
    <row r="18" spans="1:5" ht="15">
      <c r="A18" s="156" t="s">
        <v>22</v>
      </c>
      <c r="B18" s="157" t="s">
        <v>23</v>
      </c>
      <c r="C18" s="158" t="s">
        <v>24</v>
      </c>
      <c r="D18" s="155">
        <v>776538623</v>
      </c>
      <c r="E18" s="155">
        <v>2069656627</v>
      </c>
    </row>
    <row r="19" spans="1:5" ht="14.25">
      <c r="A19" s="159" t="s">
        <v>25</v>
      </c>
      <c r="B19" s="160" t="s">
        <v>26</v>
      </c>
      <c r="C19" s="161"/>
      <c r="D19" s="162">
        <v>1853563423</v>
      </c>
      <c r="E19" s="162">
        <v>5628867827</v>
      </c>
    </row>
    <row r="20" spans="1:5" ht="14.25">
      <c r="A20" s="159" t="s">
        <v>27</v>
      </c>
      <c r="B20" s="160" t="s">
        <v>28</v>
      </c>
      <c r="C20" s="161"/>
      <c r="D20" s="162">
        <v>-1077024800</v>
      </c>
      <c r="E20" s="162">
        <v>-3559211200</v>
      </c>
    </row>
    <row r="21" spans="1:5" ht="15">
      <c r="A21" s="156" t="s">
        <v>29</v>
      </c>
      <c r="B21" s="157" t="s">
        <v>30</v>
      </c>
      <c r="C21" s="158"/>
      <c r="D21" s="155">
        <v>20702706667</v>
      </c>
      <c r="E21" s="155">
        <v>15384404888</v>
      </c>
    </row>
    <row r="22" spans="1:5" ht="14.25">
      <c r="A22" s="159" t="s">
        <v>31</v>
      </c>
      <c r="B22" s="160" t="s">
        <v>32</v>
      </c>
      <c r="C22" s="161"/>
      <c r="D22" s="162">
        <v>9084273940</v>
      </c>
      <c r="E22" s="162">
        <v>4362545001</v>
      </c>
    </row>
    <row r="23" spans="1:5" ht="14.25">
      <c r="A23" s="159" t="s">
        <v>33</v>
      </c>
      <c r="B23" s="160" t="s">
        <v>34</v>
      </c>
      <c r="C23" s="161"/>
      <c r="D23" s="162">
        <v>7309177648</v>
      </c>
      <c r="E23" s="162">
        <v>5763413216</v>
      </c>
    </row>
    <row r="24" spans="1:5" ht="14.25">
      <c r="A24" s="159" t="s">
        <v>35</v>
      </c>
      <c r="B24" s="160" t="s">
        <v>36</v>
      </c>
      <c r="C24" s="161"/>
      <c r="D24" s="162">
        <v>0</v>
      </c>
      <c r="E24" s="162">
        <v>0</v>
      </c>
    </row>
    <row r="25" spans="1:5" ht="14.25">
      <c r="A25" s="159" t="s">
        <v>37</v>
      </c>
      <c r="B25" s="160" t="s">
        <v>38</v>
      </c>
      <c r="C25" s="161"/>
      <c r="D25" s="162">
        <v>0</v>
      </c>
      <c r="E25" s="162">
        <v>0</v>
      </c>
    </row>
    <row r="26" spans="1:5" ht="14.25">
      <c r="A26" s="159" t="s">
        <v>39</v>
      </c>
      <c r="B26" s="161">
        <v>135</v>
      </c>
      <c r="C26" s="161" t="s">
        <v>40</v>
      </c>
      <c r="D26" s="162">
        <v>4351956079</v>
      </c>
      <c r="E26" s="162">
        <v>5301147671</v>
      </c>
    </row>
    <row r="27" spans="1:5" ht="14.25">
      <c r="A27" s="159" t="s">
        <v>41</v>
      </c>
      <c r="B27" s="160" t="s">
        <v>42</v>
      </c>
      <c r="C27" s="161"/>
      <c r="D27" s="162">
        <v>-42701000</v>
      </c>
      <c r="E27" s="162">
        <v>-42701000</v>
      </c>
    </row>
    <row r="28" spans="1:5" ht="15">
      <c r="A28" s="156" t="s">
        <v>43</v>
      </c>
      <c r="B28" s="157" t="s">
        <v>44</v>
      </c>
      <c r="C28" s="158"/>
      <c r="D28" s="155">
        <v>42750762669</v>
      </c>
      <c r="E28" s="155">
        <v>39183039124</v>
      </c>
    </row>
    <row r="29" spans="1:5" ht="14.25">
      <c r="A29" s="159" t="s">
        <v>45</v>
      </c>
      <c r="B29" s="160" t="s">
        <v>46</v>
      </c>
      <c r="C29" s="161" t="s">
        <v>47</v>
      </c>
      <c r="D29" s="162">
        <v>42750762669</v>
      </c>
      <c r="E29" s="162">
        <v>39183039124</v>
      </c>
    </row>
    <row r="30" spans="1:5" ht="14.25">
      <c r="A30" s="159" t="s">
        <v>48</v>
      </c>
      <c r="B30" s="160" t="s">
        <v>49</v>
      </c>
      <c r="C30" s="161"/>
      <c r="D30" s="162">
        <v>0</v>
      </c>
      <c r="E30" s="162">
        <v>0</v>
      </c>
    </row>
    <row r="31" spans="1:5" ht="15">
      <c r="A31" s="156" t="s">
        <v>50</v>
      </c>
      <c r="B31" s="157" t="s">
        <v>51</v>
      </c>
      <c r="C31" s="158"/>
      <c r="D31" s="155">
        <v>1521145199</v>
      </c>
      <c r="E31" s="155">
        <v>662744230</v>
      </c>
    </row>
    <row r="32" spans="1:5" ht="14.25">
      <c r="A32" s="159" t="s">
        <v>52</v>
      </c>
      <c r="B32" s="160" t="s">
        <v>53</v>
      </c>
      <c r="C32" s="161"/>
      <c r="D32" s="162">
        <v>0</v>
      </c>
      <c r="E32" s="162">
        <v>0</v>
      </c>
    </row>
    <row r="33" spans="1:5" ht="14.25">
      <c r="A33" s="159" t="s">
        <v>54</v>
      </c>
      <c r="B33" s="160" t="s">
        <v>55</v>
      </c>
      <c r="C33" s="161"/>
      <c r="D33" s="162">
        <v>1250380671</v>
      </c>
      <c r="E33" s="162">
        <v>419500720</v>
      </c>
    </row>
    <row r="34" spans="1:5" ht="14.25">
      <c r="A34" s="159" t="s">
        <v>56</v>
      </c>
      <c r="B34" s="161">
        <v>154</v>
      </c>
      <c r="C34" s="161" t="s">
        <v>57</v>
      </c>
      <c r="D34" s="162">
        <v>17764528</v>
      </c>
      <c r="E34" s="162">
        <v>23243510</v>
      </c>
    </row>
    <row r="35" spans="1:5" ht="14.25">
      <c r="A35" s="159" t="s">
        <v>58</v>
      </c>
      <c r="B35" s="160" t="s">
        <v>59</v>
      </c>
      <c r="C35" s="161"/>
      <c r="D35" s="162">
        <v>253000000</v>
      </c>
      <c r="E35" s="162">
        <v>220000000</v>
      </c>
    </row>
    <row r="36" spans="1:5" ht="15">
      <c r="A36" s="156" t="s">
        <v>60</v>
      </c>
      <c r="B36" s="157" t="s">
        <v>61</v>
      </c>
      <c r="C36" s="158"/>
      <c r="D36" s="155">
        <v>63482082970</v>
      </c>
      <c r="E36" s="155">
        <v>46698245028</v>
      </c>
    </row>
    <row r="37" spans="1:5" ht="15">
      <c r="A37" s="156" t="s">
        <v>62</v>
      </c>
      <c r="B37" s="157" t="s">
        <v>63</v>
      </c>
      <c r="C37" s="161"/>
      <c r="D37" s="155">
        <v>42701000</v>
      </c>
      <c r="E37" s="155">
        <v>42701000</v>
      </c>
    </row>
    <row r="38" spans="1:5" ht="14.25">
      <c r="A38" s="159" t="s">
        <v>64</v>
      </c>
      <c r="B38" s="160" t="s">
        <v>65</v>
      </c>
      <c r="C38" s="161"/>
      <c r="D38" s="162">
        <v>0</v>
      </c>
      <c r="E38" s="162">
        <v>0</v>
      </c>
    </row>
    <row r="39" spans="1:5" ht="14.25">
      <c r="A39" s="159" t="s">
        <v>66</v>
      </c>
      <c r="B39" s="161">
        <v>212</v>
      </c>
      <c r="C39" s="161"/>
      <c r="D39" s="162">
        <v>0</v>
      </c>
      <c r="E39" s="162">
        <v>0</v>
      </c>
    </row>
    <row r="40" spans="1:5" ht="14.25">
      <c r="A40" s="159" t="s">
        <v>67</v>
      </c>
      <c r="B40" s="161">
        <v>213</v>
      </c>
      <c r="C40" s="161" t="s">
        <v>68</v>
      </c>
      <c r="D40" s="162">
        <v>0</v>
      </c>
      <c r="E40" s="162">
        <v>0</v>
      </c>
    </row>
    <row r="41" spans="1:5" ht="14.25">
      <c r="A41" s="159" t="s">
        <v>69</v>
      </c>
      <c r="B41" s="161">
        <v>218</v>
      </c>
      <c r="C41" s="161" t="s">
        <v>70</v>
      </c>
      <c r="D41" s="162">
        <v>42701000</v>
      </c>
      <c r="E41" s="162">
        <v>42701000</v>
      </c>
    </row>
    <row r="42" spans="1:5" ht="14.25">
      <c r="A42" s="159" t="s">
        <v>71</v>
      </c>
      <c r="B42" s="160" t="s">
        <v>72</v>
      </c>
      <c r="C42" s="161"/>
      <c r="D42" s="162">
        <v>0</v>
      </c>
      <c r="E42" s="162">
        <v>0</v>
      </c>
    </row>
    <row r="43" spans="1:5" ht="15">
      <c r="A43" s="156" t="s">
        <v>73</v>
      </c>
      <c r="B43" s="157" t="s">
        <v>74</v>
      </c>
      <c r="C43" s="158"/>
      <c r="D43" s="155">
        <v>50562115713</v>
      </c>
      <c r="E43" s="155">
        <v>38861394073</v>
      </c>
    </row>
    <row r="44" spans="1:5" ht="14.25">
      <c r="A44" s="159" t="s">
        <v>75</v>
      </c>
      <c r="B44" s="160" t="s">
        <v>76</v>
      </c>
      <c r="C44" s="161" t="s">
        <v>77</v>
      </c>
      <c r="D44" s="155">
        <v>48869642663</v>
      </c>
      <c r="E44" s="155">
        <v>30921221797</v>
      </c>
    </row>
    <row r="45" spans="1:5" ht="14.25">
      <c r="A45" s="159" t="s">
        <v>78</v>
      </c>
      <c r="B45" s="160" t="s">
        <v>79</v>
      </c>
      <c r="C45" s="161"/>
      <c r="D45" s="162">
        <v>67695675370</v>
      </c>
      <c r="E45" s="162">
        <v>45210191607</v>
      </c>
    </row>
    <row r="46" spans="1:5" ht="14.25">
      <c r="A46" s="159" t="s">
        <v>80</v>
      </c>
      <c r="B46" s="160" t="s">
        <v>81</v>
      </c>
      <c r="C46" s="161"/>
      <c r="D46" s="162">
        <v>-18826032707</v>
      </c>
      <c r="E46" s="162">
        <v>-14288969810</v>
      </c>
    </row>
    <row r="47" spans="1:5" ht="14.25">
      <c r="A47" s="159" t="s">
        <v>82</v>
      </c>
      <c r="B47" s="160" t="s">
        <v>83</v>
      </c>
      <c r="C47" s="161" t="s">
        <v>84</v>
      </c>
      <c r="D47" s="163">
        <v>0</v>
      </c>
      <c r="E47" s="163">
        <v>0</v>
      </c>
    </row>
    <row r="48" spans="1:5" ht="14.25">
      <c r="A48" s="159" t="s">
        <v>78</v>
      </c>
      <c r="B48" s="160" t="s">
        <v>85</v>
      </c>
      <c r="C48" s="161"/>
      <c r="D48" s="162">
        <v>0</v>
      </c>
      <c r="E48" s="162">
        <v>0</v>
      </c>
    </row>
    <row r="49" spans="1:5" ht="14.25">
      <c r="A49" s="159" t="s">
        <v>80</v>
      </c>
      <c r="B49" s="160" t="s">
        <v>86</v>
      </c>
      <c r="C49" s="161"/>
      <c r="D49" s="162">
        <v>0</v>
      </c>
      <c r="E49" s="162">
        <v>0</v>
      </c>
    </row>
    <row r="50" spans="1:5" ht="14.25">
      <c r="A50" s="159" t="s">
        <v>87</v>
      </c>
      <c r="B50" s="160" t="s">
        <v>88</v>
      </c>
      <c r="C50" s="161" t="s">
        <v>89</v>
      </c>
      <c r="D50" s="155">
        <v>0</v>
      </c>
      <c r="E50" s="155">
        <v>0</v>
      </c>
    </row>
    <row r="51" spans="1:5" ht="14.25">
      <c r="A51" s="159" t="s">
        <v>78</v>
      </c>
      <c r="B51" s="160" t="s">
        <v>90</v>
      </c>
      <c r="C51" s="161"/>
      <c r="D51" s="162">
        <v>0</v>
      </c>
      <c r="E51" s="162">
        <v>0</v>
      </c>
    </row>
    <row r="52" spans="1:5" ht="14.25">
      <c r="A52" s="159" t="s">
        <v>80</v>
      </c>
      <c r="B52" s="160" t="s">
        <v>91</v>
      </c>
      <c r="C52" s="161"/>
      <c r="D52" s="162">
        <v>0</v>
      </c>
      <c r="E52" s="162">
        <v>0</v>
      </c>
    </row>
    <row r="53" spans="1:5" ht="14.25">
      <c r="A53" s="159" t="s">
        <v>92</v>
      </c>
      <c r="B53" s="160" t="s">
        <v>93</v>
      </c>
      <c r="C53" s="161" t="s">
        <v>94</v>
      </c>
      <c r="D53" s="162">
        <v>1692473050</v>
      </c>
      <c r="E53" s="162">
        <v>7940172276</v>
      </c>
    </row>
    <row r="54" spans="1:5" ht="15">
      <c r="A54" s="156" t="s">
        <v>95</v>
      </c>
      <c r="B54" s="157" t="s">
        <v>96</v>
      </c>
      <c r="C54" s="158" t="s">
        <v>97</v>
      </c>
      <c r="D54" s="155"/>
      <c r="E54" s="155">
        <v>0</v>
      </c>
    </row>
    <row r="55" spans="1:5" ht="14.25">
      <c r="A55" s="159" t="s">
        <v>98</v>
      </c>
      <c r="B55" s="160" t="s">
        <v>99</v>
      </c>
      <c r="C55" s="161"/>
      <c r="D55" s="162">
        <v>0</v>
      </c>
      <c r="E55" s="162">
        <v>0</v>
      </c>
    </row>
    <row r="56" spans="1:5" ht="14.25">
      <c r="A56" s="159" t="s">
        <v>100</v>
      </c>
      <c r="B56" s="160" t="s">
        <v>101</v>
      </c>
      <c r="C56" s="161"/>
      <c r="D56" s="162">
        <v>0</v>
      </c>
      <c r="E56" s="162">
        <v>0</v>
      </c>
    </row>
    <row r="57" spans="1:5" ht="15">
      <c r="A57" s="156" t="s">
        <v>102</v>
      </c>
      <c r="B57" s="157" t="s">
        <v>103</v>
      </c>
      <c r="C57" s="158"/>
      <c r="D57" s="155">
        <v>4602059954</v>
      </c>
      <c r="E57" s="155">
        <v>4153620218</v>
      </c>
    </row>
    <row r="58" spans="1:5" ht="14.25">
      <c r="A58" s="159" t="s">
        <v>104</v>
      </c>
      <c r="B58" s="160" t="s">
        <v>105</v>
      </c>
      <c r="C58" s="161"/>
      <c r="D58" s="162">
        <v>0</v>
      </c>
      <c r="E58" s="162">
        <v>0</v>
      </c>
    </row>
    <row r="59" spans="1:5" ht="14.25">
      <c r="A59" s="159" t="s">
        <v>106</v>
      </c>
      <c r="B59" s="160" t="s">
        <v>107</v>
      </c>
      <c r="C59" s="161"/>
      <c r="D59" s="162">
        <v>4602059954</v>
      </c>
      <c r="E59" s="162">
        <v>4153620218</v>
      </c>
    </row>
    <row r="60" spans="1:5" ht="14.25">
      <c r="A60" s="159" t="s">
        <v>108</v>
      </c>
      <c r="B60" s="160" t="s">
        <v>109</v>
      </c>
      <c r="C60" s="161" t="s">
        <v>110</v>
      </c>
      <c r="D60" s="162">
        <v>0</v>
      </c>
      <c r="E60" s="162">
        <v>0</v>
      </c>
    </row>
    <row r="61" spans="1:5" ht="14.25">
      <c r="A61" s="159" t="s">
        <v>111</v>
      </c>
      <c r="B61" s="160" t="s">
        <v>112</v>
      </c>
      <c r="C61" s="161"/>
      <c r="D61" s="162">
        <v>0</v>
      </c>
      <c r="E61" s="162">
        <v>0</v>
      </c>
    </row>
    <row r="62" spans="1:5" ht="15">
      <c r="A62" s="156" t="s">
        <v>113</v>
      </c>
      <c r="B62" s="157" t="s">
        <v>114</v>
      </c>
      <c r="C62" s="158"/>
      <c r="D62" s="155">
        <v>8275206303</v>
      </c>
      <c r="E62" s="155">
        <v>3640529737</v>
      </c>
    </row>
    <row r="63" spans="1:5" ht="14.25">
      <c r="A63" s="159" t="s">
        <v>115</v>
      </c>
      <c r="B63" s="160" t="s">
        <v>116</v>
      </c>
      <c r="C63" s="161" t="s">
        <v>117</v>
      </c>
      <c r="D63" s="162">
        <v>7935573193</v>
      </c>
      <c r="E63" s="162">
        <v>3297788645</v>
      </c>
    </row>
    <row r="64" spans="1:5" ht="14.25">
      <c r="A64" s="159" t="s">
        <v>118</v>
      </c>
      <c r="B64" s="160" t="s">
        <v>119</v>
      </c>
      <c r="C64" s="161" t="s">
        <v>120</v>
      </c>
      <c r="D64" s="162">
        <v>332133110</v>
      </c>
      <c r="E64" s="162">
        <v>335241092</v>
      </c>
    </row>
    <row r="65" spans="1:5" ht="14.25">
      <c r="A65" s="159" t="s">
        <v>121</v>
      </c>
      <c r="B65" s="160" t="s">
        <v>122</v>
      </c>
      <c r="C65" s="161"/>
      <c r="D65" s="162">
        <v>7500000</v>
      </c>
      <c r="E65" s="162">
        <v>7500000</v>
      </c>
    </row>
    <row r="66" spans="1:5" ht="14.25">
      <c r="A66" s="164" t="s">
        <v>123</v>
      </c>
      <c r="B66" s="165">
        <v>269</v>
      </c>
      <c r="C66" s="165"/>
      <c r="D66" s="166">
        <v>0</v>
      </c>
      <c r="E66" s="166">
        <v>0</v>
      </c>
    </row>
    <row r="67" spans="1:5" ht="15">
      <c r="A67" s="167" t="s">
        <v>124</v>
      </c>
      <c r="B67" s="157" t="s">
        <v>125</v>
      </c>
      <c r="C67" s="158"/>
      <c r="D67" s="155">
        <v>132464322148</v>
      </c>
      <c r="E67" s="155">
        <v>105220884114</v>
      </c>
    </row>
    <row r="68" spans="1:5" ht="15">
      <c r="A68" s="167"/>
      <c r="B68" s="157"/>
      <c r="C68" s="161"/>
      <c r="D68" s="162"/>
      <c r="E68" s="162"/>
    </row>
    <row r="69" spans="1:5" ht="15">
      <c r="A69" s="167" t="s">
        <v>126</v>
      </c>
      <c r="B69" s="157" t="s">
        <v>127</v>
      </c>
      <c r="C69" s="161"/>
      <c r="D69" s="162"/>
      <c r="E69" s="162"/>
    </row>
    <row r="70" spans="1:5" ht="15">
      <c r="A70" s="156" t="s">
        <v>128</v>
      </c>
      <c r="B70" s="157" t="s">
        <v>129</v>
      </c>
      <c r="C70" s="158"/>
      <c r="D70" s="155">
        <v>65102085383</v>
      </c>
      <c r="E70" s="155">
        <v>39285690338</v>
      </c>
    </row>
    <row r="71" spans="1:5" ht="15">
      <c r="A71" s="156" t="s">
        <v>130</v>
      </c>
      <c r="B71" s="157" t="s">
        <v>131</v>
      </c>
      <c r="C71" s="158"/>
      <c r="D71" s="155">
        <v>59596056249</v>
      </c>
      <c r="E71" s="155">
        <v>38652564273</v>
      </c>
    </row>
    <row r="72" spans="1:5" ht="14.25">
      <c r="A72" s="159" t="s">
        <v>132</v>
      </c>
      <c r="B72" s="160" t="s">
        <v>133</v>
      </c>
      <c r="C72" s="161" t="s">
        <v>134</v>
      </c>
      <c r="D72" s="162">
        <v>1304450000</v>
      </c>
      <c r="E72" s="162">
        <v>5020000000</v>
      </c>
    </row>
    <row r="73" spans="1:5" ht="14.25">
      <c r="A73" s="159" t="s">
        <v>135</v>
      </c>
      <c r="B73" s="160" t="s">
        <v>136</v>
      </c>
      <c r="C73" s="161"/>
      <c r="D73" s="162">
        <v>10273542450</v>
      </c>
      <c r="E73" s="162">
        <v>6394148024</v>
      </c>
    </row>
    <row r="74" spans="1:5" ht="14.25">
      <c r="A74" s="159" t="s">
        <v>137</v>
      </c>
      <c r="B74" s="160" t="s">
        <v>138</v>
      </c>
      <c r="C74" s="161"/>
      <c r="D74" s="162">
        <v>36681059230</v>
      </c>
      <c r="E74" s="162">
        <v>17960479865</v>
      </c>
    </row>
    <row r="75" spans="1:5" ht="14.25">
      <c r="A75" s="159" t="s">
        <v>139</v>
      </c>
      <c r="B75" s="160" t="s">
        <v>140</v>
      </c>
      <c r="C75" s="161" t="s">
        <v>141</v>
      </c>
      <c r="D75" s="162">
        <v>1213689586</v>
      </c>
      <c r="E75" s="162">
        <v>96941685</v>
      </c>
    </row>
    <row r="76" spans="1:5" ht="14.25">
      <c r="A76" s="159" t="s">
        <v>142</v>
      </c>
      <c r="B76" s="160" t="s">
        <v>143</v>
      </c>
      <c r="C76" s="161"/>
      <c r="D76" s="162">
        <v>7149847363</v>
      </c>
      <c r="E76" s="162">
        <v>7908446482</v>
      </c>
    </row>
    <row r="77" spans="1:5" ht="14.25">
      <c r="A77" s="159" t="s">
        <v>144</v>
      </c>
      <c r="B77" s="160" t="s">
        <v>145</v>
      </c>
      <c r="C77" s="161" t="s">
        <v>146</v>
      </c>
      <c r="D77" s="162">
        <v>33832953</v>
      </c>
      <c r="E77" s="162">
        <v>243333</v>
      </c>
    </row>
    <row r="78" spans="1:5" ht="14.25">
      <c r="A78" s="159" t="s">
        <v>147</v>
      </c>
      <c r="B78" s="160" t="s">
        <v>148</v>
      </c>
      <c r="C78" s="161"/>
      <c r="D78" s="162">
        <v>0</v>
      </c>
      <c r="E78" s="162">
        <v>0</v>
      </c>
    </row>
    <row r="79" spans="1:5" ht="14.25">
      <c r="A79" s="159" t="s">
        <v>149</v>
      </c>
      <c r="B79" s="160" t="s">
        <v>150</v>
      </c>
      <c r="C79" s="161"/>
      <c r="D79" s="162">
        <v>0</v>
      </c>
      <c r="E79" s="162">
        <v>0</v>
      </c>
    </row>
    <row r="80" spans="1:5" ht="14.25">
      <c r="A80" s="159" t="s">
        <v>151</v>
      </c>
      <c r="B80" s="160" t="s">
        <v>152</v>
      </c>
      <c r="C80" s="161" t="s">
        <v>153</v>
      </c>
      <c r="D80" s="162">
        <v>2939634667</v>
      </c>
      <c r="E80" s="162">
        <v>1272304884</v>
      </c>
    </row>
    <row r="81" spans="1:5" ht="14.25">
      <c r="A81" s="159" t="s">
        <v>154</v>
      </c>
      <c r="B81" s="161">
        <v>320</v>
      </c>
      <c r="C81" s="161"/>
      <c r="D81" s="162">
        <v>0</v>
      </c>
      <c r="E81" s="162">
        <v>0</v>
      </c>
    </row>
    <row r="82" spans="1:5" ht="15">
      <c r="A82" s="156" t="s">
        <v>155</v>
      </c>
      <c r="B82" s="158">
        <v>330</v>
      </c>
      <c r="C82" s="158"/>
      <c r="D82" s="155">
        <v>5506029134</v>
      </c>
      <c r="E82" s="155">
        <v>633126065</v>
      </c>
    </row>
    <row r="83" spans="1:5" ht="14.25">
      <c r="A83" s="159" t="s">
        <v>156</v>
      </c>
      <c r="B83" s="161">
        <v>331</v>
      </c>
      <c r="C83" s="161"/>
      <c r="D83" s="162">
        <v>0</v>
      </c>
      <c r="E83" s="162">
        <v>0</v>
      </c>
    </row>
    <row r="84" spans="1:5" ht="14.25">
      <c r="A84" s="159" t="s">
        <v>157</v>
      </c>
      <c r="B84" s="161">
        <v>332</v>
      </c>
      <c r="C84" s="161" t="s">
        <v>158</v>
      </c>
      <c r="D84" s="162">
        <v>0</v>
      </c>
      <c r="E84" s="162">
        <v>0</v>
      </c>
    </row>
    <row r="85" spans="1:5" ht="14.25">
      <c r="A85" s="159" t="s">
        <v>159</v>
      </c>
      <c r="B85" s="161">
        <v>333</v>
      </c>
      <c r="C85" s="161"/>
      <c r="D85" s="162">
        <v>0</v>
      </c>
      <c r="E85" s="162">
        <v>0</v>
      </c>
    </row>
    <row r="86" spans="1:5" ht="14.25">
      <c r="A86" s="159" t="s">
        <v>160</v>
      </c>
      <c r="B86" s="161">
        <v>334</v>
      </c>
      <c r="C86" s="161" t="s">
        <v>161</v>
      </c>
      <c r="D86" s="162">
        <v>5084497469</v>
      </c>
      <c r="E86" s="162">
        <v>210000000</v>
      </c>
    </row>
    <row r="87" spans="1:5" ht="14.25">
      <c r="A87" s="159" t="s">
        <v>162</v>
      </c>
      <c r="B87" s="161">
        <v>335</v>
      </c>
      <c r="C87" s="161" t="s">
        <v>120</v>
      </c>
      <c r="D87" s="162">
        <v>0</v>
      </c>
      <c r="E87" s="162">
        <v>0</v>
      </c>
    </row>
    <row r="88" spans="1:5" ht="14.25">
      <c r="A88" s="159" t="s">
        <v>163</v>
      </c>
      <c r="B88" s="161">
        <v>336</v>
      </c>
      <c r="C88" s="161"/>
      <c r="D88" s="162">
        <v>421531665</v>
      </c>
      <c r="E88" s="162">
        <v>423126065</v>
      </c>
    </row>
    <row r="89" spans="1:5" ht="14.25">
      <c r="A89" s="159" t="s">
        <v>164</v>
      </c>
      <c r="B89" s="161">
        <v>337</v>
      </c>
      <c r="C89" s="161"/>
      <c r="D89" s="162">
        <v>0</v>
      </c>
      <c r="E89" s="162">
        <v>0</v>
      </c>
    </row>
    <row r="90" spans="1:5" ht="15">
      <c r="A90" s="156" t="s">
        <v>165</v>
      </c>
      <c r="B90" s="157" t="s">
        <v>166</v>
      </c>
      <c r="C90" s="158"/>
      <c r="D90" s="155">
        <f>+D91+D103</f>
        <v>67362236765</v>
      </c>
      <c r="E90" s="155">
        <v>65935193776</v>
      </c>
    </row>
    <row r="91" spans="1:5" ht="15">
      <c r="A91" s="156" t="s">
        <v>167</v>
      </c>
      <c r="B91" s="157" t="s">
        <v>168</v>
      </c>
      <c r="C91" s="158" t="s">
        <v>169</v>
      </c>
      <c r="D91" s="155">
        <f>SUM(D92:D102)</f>
        <v>65963760376</v>
      </c>
      <c r="E91" s="155">
        <v>65164132498</v>
      </c>
    </row>
    <row r="92" spans="1:5" ht="14.25">
      <c r="A92" s="159" t="s">
        <v>170</v>
      </c>
      <c r="B92" s="160" t="s">
        <v>171</v>
      </c>
      <c r="C92" s="161"/>
      <c r="D92" s="162">
        <v>34800000000</v>
      </c>
      <c r="E92" s="162">
        <v>34800000000</v>
      </c>
    </row>
    <row r="93" spans="1:5" ht="14.25">
      <c r="A93" s="159" t="s">
        <v>172</v>
      </c>
      <c r="B93" s="160" t="s">
        <v>173</v>
      </c>
      <c r="C93" s="161"/>
      <c r="D93" s="162">
        <v>6024502460</v>
      </c>
      <c r="E93" s="162">
        <v>6024502460</v>
      </c>
    </row>
    <row r="94" spans="1:5" ht="14.25">
      <c r="A94" s="159" t="s">
        <v>174</v>
      </c>
      <c r="B94" s="160" t="s">
        <v>175</v>
      </c>
      <c r="C94" s="161"/>
      <c r="D94" s="162">
        <v>0</v>
      </c>
      <c r="E94" s="162">
        <v>0</v>
      </c>
    </row>
    <row r="95" spans="1:5" ht="14.25">
      <c r="A95" s="159" t="s">
        <v>176</v>
      </c>
      <c r="B95" s="160" t="s">
        <v>177</v>
      </c>
      <c r="C95" s="161"/>
      <c r="D95" s="162">
        <v>0</v>
      </c>
      <c r="E95" s="162">
        <v>0</v>
      </c>
    </row>
    <row r="96" spans="1:5" ht="14.25">
      <c r="A96" s="159" t="s">
        <v>178</v>
      </c>
      <c r="B96" s="160" t="s">
        <v>179</v>
      </c>
      <c r="C96" s="161"/>
      <c r="D96" s="162">
        <v>0</v>
      </c>
      <c r="E96" s="162">
        <v>0</v>
      </c>
    </row>
    <row r="97" spans="1:5" ht="14.25">
      <c r="A97" s="159" t="s">
        <v>180</v>
      </c>
      <c r="B97" s="160" t="s">
        <v>181</v>
      </c>
      <c r="C97" s="161"/>
      <c r="D97" s="162">
        <v>0</v>
      </c>
      <c r="E97" s="162">
        <v>0</v>
      </c>
    </row>
    <row r="98" spans="1:5" ht="14.25">
      <c r="A98" s="159" t="s">
        <v>182</v>
      </c>
      <c r="B98" s="160" t="s">
        <v>183</v>
      </c>
      <c r="C98" s="161"/>
      <c r="D98" s="162">
        <v>10543193625</v>
      </c>
      <c r="E98" s="162">
        <v>7008319155</v>
      </c>
    </row>
    <row r="99" spans="1:5" ht="14.25">
      <c r="A99" s="159" t="s">
        <v>184</v>
      </c>
      <c r="B99" s="160" t="s">
        <v>185</v>
      </c>
      <c r="C99" s="161"/>
      <c r="D99" s="162">
        <v>1939314386</v>
      </c>
      <c r="E99" s="162">
        <v>1335675683</v>
      </c>
    </row>
    <row r="100" spans="1:5" ht="14.25">
      <c r="A100" s="159" t="s">
        <v>186</v>
      </c>
      <c r="B100" s="160" t="s">
        <v>187</v>
      </c>
      <c r="C100" s="161"/>
      <c r="D100" s="162">
        <v>0</v>
      </c>
      <c r="E100" s="162">
        <v>0</v>
      </c>
    </row>
    <row r="101" spans="1:5" ht="14.25">
      <c r="A101" s="159" t="s">
        <v>188</v>
      </c>
      <c r="B101" s="160" t="s">
        <v>189</v>
      </c>
      <c r="C101" s="161"/>
      <c r="D101" s="162">
        <v>12656749905</v>
      </c>
      <c r="E101" s="162">
        <v>15995635200</v>
      </c>
    </row>
    <row r="102" spans="1:5" ht="14.25">
      <c r="A102" s="159" t="s">
        <v>190</v>
      </c>
      <c r="B102" s="160" t="s">
        <v>191</v>
      </c>
      <c r="C102" s="161"/>
      <c r="D102" s="162">
        <v>0</v>
      </c>
      <c r="E102" s="162">
        <v>0</v>
      </c>
    </row>
    <row r="103" spans="1:5" ht="15">
      <c r="A103" s="156" t="s">
        <v>192</v>
      </c>
      <c r="B103" s="158">
        <v>430</v>
      </c>
      <c r="C103" s="158"/>
      <c r="D103" s="155">
        <v>1398476389</v>
      </c>
      <c r="E103" s="155">
        <v>771061278</v>
      </c>
    </row>
    <row r="104" spans="1:5" ht="14.25">
      <c r="A104" s="159" t="s">
        <v>193</v>
      </c>
      <c r="B104" s="161">
        <v>431</v>
      </c>
      <c r="C104" s="161"/>
      <c r="D104" s="162">
        <v>1398476389</v>
      </c>
      <c r="E104" s="162">
        <v>771061278</v>
      </c>
    </row>
    <row r="105" spans="1:5" ht="14.25">
      <c r="A105" s="159" t="s">
        <v>194</v>
      </c>
      <c r="B105" s="161">
        <v>432</v>
      </c>
      <c r="C105" s="161" t="s">
        <v>195</v>
      </c>
      <c r="D105" s="162">
        <v>0</v>
      </c>
      <c r="E105" s="162">
        <v>0</v>
      </c>
    </row>
    <row r="106" spans="1:5" ht="14.25">
      <c r="A106" s="159" t="s">
        <v>196</v>
      </c>
      <c r="B106" s="161">
        <v>433</v>
      </c>
      <c r="C106" s="161"/>
      <c r="D106" s="162">
        <v>0</v>
      </c>
      <c r="E106" s="162">
        <v>0</v>
      </c>
    </row>
    <row r="107" spans="1:5" ht="15">
      <c r="A107" s="164" t="s">
        <v>197</v>
      </c>
      <c r="B107" s="168">
        <v>439</v>
      </c>
      <c r="C107" s="168"/>
      <c r="D107" s="169">
        <v>0</v>
      </c>
      <c r="E107" s="169">
        <v>0</v>
      </c>
    </row>
    <row r="108" spans="1:6" ht="15">
      <c r="A108" s="167" t="s">
        <v>198</v>
      </c>
      <c r="B108" s="157">
        <v>440</v>
      </c>
      <c r="C108" s="158"/>
      <c r="D108" s="155">
        <v>132464322148</v>
      </c>
      <c r="E108" s="155">
        <v>105220884114</v>
      </c>
      <c r="F108" s="188">
        <f>+D108-D67</f>
        <v>0</v>
      </c>
    </row>
    <row r="109" spans="1:5" ht="15">
      <c r="A109" s="170"/>
      <c r="B109" s="171"/>
      <c r="C109" s="172"/>
      <c r="D109" s="173"/>
      <c r="E109" s="173"/>
    </row>
    <row r="110" spans="1:5" ht="14.25">
      <c r="A110" s="174" t="s">
        <v>199</v>
      </c>
      <c r="B110" s="175"/>
      <c r="C110" s="176"/>
      <c r="D110" s="177"/>
      <c r="E110" s="177"/>
    </row>
    <row r="111" spans="1:5" ht="14.25">
      <c r="A111" s="178" t="s">
        <v>200</v>
      </c>
      <c r="B111" s="179">
        <v>24</v>
      </c>
      <c r="C111" s="180"/>
      <c r="D111" s="181">
        <f>+'[1]BCDKT THCTHN'!I448</f>
        <v>0</v>
      </c>
      <c r="E111" s="181">
        <v>0</v>
      </c>
    </row>
    <row r="112" spans="1:5" ht="14.25">
      <c r="A112" s="159" t="s">
        <v>201</v>
      </c>
      <c r="B112" s="182" t="s">
        <v>127</v>
      </c>
      <c r="C112" s="183"/>
      <c r="D112" s="162">
        <f>+'[1]BCDKT THCTHN'!I449</f>
        <v>0</v>
      </c>
      <c r="E112" s="162">
        <v>0</v>
      </c>
    </row>
    <row r="113" spans="1:5" ht="14.25">
      <c r="A113" s="159" t="s">
        <v>202</v>
      </c>
      <c r="B113" s="182" t="s">
        <v>127</v>
      </c>
      <c r="C113" s="183"/>
      <c r="D113" s="162">
        <f>+'[1]BCDKT THCTHN'!I450</f>
        <v>29820000</v>
      </c>
      <c r="E113" s="162">
        <v>21680000</v>
      </c>
    </row>
    <row r="114" spans="1:5" ht="14.25">
      <c r="A114" s="159" t="s">
        <v>203</v>
      </c>
      <c r="B114" s="182" t="s">
        <v>127</v>
      </c>
      <c r="C114" s="183"/>
      <c r="D114" s="162">
        <f>+'[1]BCDKT THCTHN'!I451</f>
        <v>0</v>
      </c>
      <c r="E114" s="162">
        <v>0</v>
      </c>
    </row>
    <row r="115" spans="1:5" ht="14.25">
      <c r="A115" s="159" t="s">
        <v>204</v>
      </c>
      <c r="B115" s="182" t="s">
        <v>127</v>
      </c>
      <c r="C115" s="183"/>
      <c r="D115" s="162">
        <f>+'[1]BCDKT THCTHN'!I452</f>
        <v>0</v>
      </c>
      <c r="E115" s="162">
        <v>0</v>
      </c>
    </row>
    <row r="116" spans="1:5" ht="14.25">
      <c r="A116" s="184" t="s">
        <v>205</v>
      </c>
      <c r="B116" s="185" t="s">
        <v>127</v>
      </c>
      <c r="C116" s="186"/>
      <c r="D116" s="173">
        <f>+'[1]BCDKT THCTHN'!I453</f>
        <v>0</v>
      </c>
      <c r="E116" s="173">
        <v>0</v>
      </c>
    </row>
    <row r="117" spans="1:5" ht="14.25">
      <c r="A117" s="174"/>
      <c r="B117" s="187" t="s">
        <v>127</v>
      </c>
      <c r="C117" s="177"/>
      <c r="D117" s="177"/>
      <c r="E117" s="9"/>
    </row>
    <row r="118" spans="1:5" ht="14.25">
      <c r="A118" s="10"/>
      <c r="B118" s="11"/>
      <c r="C118" s="12"/>
      <c r="D118" s="12"/>
      <c r="E118" s="12"/>
    </row>
    <row r="119" spans="1:5" ht="15">
      <c r="A119"/>
      <c r="B119" s="209" t="s">
        <v>737</v>
      </c>
      <c r="C119" s="209"/>
      <c r="D119" s="209"/>
      <c r="E119" s="209"/>
    </row>
    <row r="120" spans="1:5" ht="18">
      <c r="A120" s="210" t="s">
        <v>207</v>
      </c>
      <c r="B120" s="210"/>
      <c r="C120" s="210"/>
      <c r="D120" s="211" t="s">
        <v>206</v>
      </c>
      <c r="E120" s="211"/>
    </row>
  </sheetData>
  <mergeCells count="15">
    <mergeCell ref="B119:E119"/>
    <mergeCell ref="A120:C120"/>
    <mergeCell ref="D120:E120"/>
    <mergeCell ref="A9:E9"/>
    <mergeCell ref="D10:E10"/>
    <mergeCell ref="A11:A12"/>
    <mergeCell ref="B11:B12"/>
    <mergeCell ref="C11:C12"/>
    <mergeCell ref="D11:D12"/>
    <mergeCell ref="C3:E3"/>
    <mergeCell ref="C4:E4"/>
    <mergeCell ref="C5:E5"/>
    <mergeCell ref="A7:E7"/>
    <mergeCell ref="E11:E12"/>
    <mergeCell ref="A8:E8"/>
  </mergeCells>
  <printOptions/>
  <pageMargins left="0.92" right="0.25" top="0.43" bottom="0.33" header="0.38" footer="0.3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39"/>
  <sheetViews>
    <sheetView workbookViewId="0" topLeftCell="A1">
      <selection activeCell="D31" sqref="D31"/>
    </sheetView>
  </sheetViews>
  <sheetFormatPr defaultColWidth="8.796875" defaultRowHeight="14.25"/>
  <cols>
    <col min="1" max="1" width="55.5" style="0" customWidth="1"/>
    <col min="2" max="2" width="7.5" style="0" customWidth="1"/>
    <col min="4" max="5" width="14.69921875" style="0" customWidth="1"/>
    <col min="6" max="6" width="15.5" style="0" customWidth="1"/>
    <col min="7" max="7" width="16.5" style="0" customWidth="1"/>
    <col min="8" max="9" width="16" style="0" customWidth="1"/>
    <col min="10" max="11" width="13" style="0" customWidth="1"/>
    <col min="12" max="12" width="13.19921875" style="0" customWidth="1"/>
    <col min="13" max="13" width="13.5" style="0" customWidth="1"/>
    <col min="14" max="14" width="13.3984375" style="0" customWidth="1"/>
    <col min="15" max="15" width="12.3984375" style="0" customWidth="1"/>
    <col min="16" max="16" width="15.19921875" style="0" customWidth="1"/>
    <col min="17" max="17" width="14.3984375" style="0" customWidth="1"/>
    <col min="18" max="18" width="14.5" style="0" bestFit="1" customWidth="1"/>
    <col min="20" max="20" width="16.8984375" style="0" customWidth="1"/>
    <col min="21" max="21" width="28" style="0" customWidth="1"/>
  </cols>
  <sheetData>
    <row r="5" spans="1:7" ht="15">
      <c r="A5" s="1" t="s">
        <v>0</v>
      </c>
      <c r="B5" s="1"/>
      <c r="C5" s="1"/>
      <c r="D5" s="13"/>
      <c r="E5" s="218" t="s">
        <v>208</v>
      </c>
      <c r="F5" s="218"/>
      <c r="G5" s="218"/>
    </row>
    <row r="6" spans="1:7" ht="15">
      <c r="A6" s="1"/>
      <c r="B6" s="1"/>
      <c r="C6" s="1"/>
      <c r="D6" s="13"/>
      <c r="E6" s="205" t="s">
        <v>1</v>
      </c>
      <c r="F6" s="205"/>
      <c r="G6" s="205"/>
    </row>
    <row r="7" spans="1:7" ht="15">
      <c r="A7" s="1"/>
      <c r="B7" s="1"/>
      <c r="C7" s="1"/>
      <c r="D7" s="13"/>
      <c r="E7" s="205" t="s">
        <v>2</v>
      </c>
      <c r="F7" s="205"/>
      <c r="G7" s="205"/>
    </row>
    <row r="8" spans="1:5" ht="12" customHeight="1">
      <c r="A8" s="1"/>
      <c r="B8" s="13"/>
      <c r="C8" s="5"/>
      <c r="D8" s="5"/>
      <c r="E8" s="5"/>
    </row>
    <row r="9" spans="1:7" ht="24" customHeight="1">
      <c r="A9" s="206" t="s">
        <v>209</v>
      </c>
      <c r="B9" s="206"/>
      <c r="C9" s="206"/>
      <c r="D9" s="206"/>
      <c r="E9" s="206"/>
      <c r="F9" s="206"/>
      <c r="G9" s="206"/>
    </row>
    <row r="10" spans="1:7" ht="18" customHeight="1">
      <c r="A10" s="217" t="s">
        <v>738</v>
      </c>
      <c r="B10" s="217"/>
      <c r="C10" s="217"/>
      <c r="D10" s="217"/>
      <c r="E10" s="217"/>
      <c r="F10" s="217"/>
      <c r="G10" s="217"/>
    </row>
    <row r="11" spans="1:7" ht="18">
      <c r="A11" s="14"/>
      <c r="B11" s="13"/>
      <c r="C11" s="13"/>
      <c r="F11" s="15" t="s">
        <v>261</v>
      </c>
      <c r="G11" s="16"/>
    </row>
    <row r="12" spans="1:8" ht="16.5" customHeight="1">
      <c r="A12" s="219" t="s">
        <v>210</v>
      </c>
      <c r="B12" s="219" t="s">
        <v>211</v>
      </c>
      <c r="C12" s="219" t="s">
        <v>7</v>
      </c>
      <c r="D12" s="223" t="s">
        <v>265</v>
      </c>
      <c r="E12" s="224"/>
      <c r="F12" s="221" t="s">
        <v>212</v>
      </c>
      <c r="G12" s="222"/>
      <c r="H12" s="43"/>
    </row>
    <row r="13" spans="1:8" ht="16.5" customHeight="1">
      <c r="A13" s="220"/>
      <c r="B13" s="220" t="s">
        <v>211</v>
      </c>
      <c r="C13" s="220"/>
      <c r="D13" s="17" t="s">
        <v>213</v>
      </c>
      <c r="E13" s="17" t="s">
        <v>214</v>
      </c>
      <c r="F13" s="17" t="s">
        <v>213</v>
      </c>
      <c r="G13" s="17" t="s">
        <v>214</v>
      </c>
      <c r="H13" s="44"/>
    </row>
    <row r="14" spans="1:8" ht="15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45"/>
    </row>
    <row r="15" spans="1:8" ht="15" customHeight="1">
      <c r="A15" s="19" t="s">
        <v>215</v>
      </c>
      <c r="B15" s="20" t="s">
        <v>216</v>
      </c>
      <c r="C15" s="21" t="s">
        <v>217</v>
      </c>
      <c r="D15" s="38">
        <v>75777371453</v>
      </c>
      <c r="E15" s="34">
        <v>65476422418</v>
      </c>
      <c r="F15" s="38">
        <v>243525762926</v>
      </c>
      <c r="G15" s="34">
        <v>199014943837</v>
      </c>
      <c r="H15" s="46"/>
    </row>
    <row r="16" spans="1:8" ht="15" customHeight="1">
      <c r="A16" s="22" t="s">
        <v>218</v>
      </c>
      <c r="B16" s="23" t="s">
        <v>219</v>
      </c>
      <c r="C16" s="24" t="s">
        <v>127</v>
      </c>
      <c r="D16" s="40">
        <v>0</v>
      </c>
      <c r="E16" s="34">
        <v>0</v>
      </c>
      <c r="F16" s="40"/>
      <c r="G16" s="34">
        <v>0</v>
      </c>
      <c r="H16" s="46"/>
    </row>
    <row r="17" spans="1:8" ht="15" customHeight="1">
      <c r="A17" s="22" t="s">
        <v>220</v>
      </c>
      <c r="B17" s="23" t="s">
        <v>221</v>
      </c>
      <c r="C17" s="24" t="s">
        <v>222</v>
      </c>
      <c r="D17" s="40">
        <v>75777371453</v>
      </c>
      <c r="E17" s="34">
        <v>65476422418</v>
      </c>
      <c r="F17" s="47">
        <v>243525762926</v>
      </c>
      <c r="G17" s="34">
        <v>199014943837</v>
      </c>
      <c r="H17" s="46"/>
    </row>
    <row r="18" spans="1:8" ht="15" customHeight="1">
      <c r="A18" s="22" t="s">
        <v>223</v>
      </c>
      <c r="B18" s="23" t="s">
        <v>224</v>
      </c>
      <c r="C18" s="24" t="s">
        <v>127</v>
      </c>
      <c r="D18" s="40">
        <v>66418745478</v>
      </c>
      <c r="E18" s="34">
        <v>56027729778</v>
      </c>
      <c r="F18" s="40">
        <v>218612427083</v>
      </c>
      <c r="G18" s="34">
        <v>172665661788</v>
      </c>
      <c r="H18" s="46"/>
    </row>
    <row r="19" spans="1:8" ht="15" customHeight="1">
      <c r="A19" s="22" t="s">
        <v>225</v>
      </c>
      <c r="B19" s="23" t="s">
        <v>226</v>
      </c>
      <c r="C19" s="24" t="s">
        <v>127</v>
      </c>
      <c r="D19" s="40">
        <v>9358625975</v>
      </c>
      <c r="E19" s="34">
        <v>9448692640</v>
      </c>
      <c r="F19" s="47">
        <v>24913335843</v>
      </c>
      <c r="G19" s="34">
        <v>26349282049</v>
      </c>
      <c r="H19" s="46"/>
    </row>
    <row r="20" spans="1:8" ht="15" customHeight="1">
      <c r="A20" s="22" t="s">
        <v>227</v>
      </c>
      <c r="B20" s="23" t="s">
        <v>228</v>
      </c>
      <c r="C20" s="24" t="s">
        <v>229</v>
      </c>
      <c r="D20" s="40">
        <v>22451161</v>
      </c>
      <c r="E20" s="34">
        <v>42735065</v>
      </c>
      <c r="F20" s="40">
        <v>481700534</v>
      </c>
      <c r="G20" s="34">
        <v>393279267</v>
      </c>
      <c r="H20" s="46"/>
    </row>
    <row r="21" spans="1:8" ht="15" customHeight="1">
      <c r="A21" s="22" t="s">
        <v>230</v>
      </c>
      <c r="B21" s="23" t="s">
        <v>231</v>
      </c>
      <c r="C21" s="24" t="s">
        <v>232</v>
      </c>
      <c r="D21" s="40">
        <v>83505145</v>
      </c>
      <c r="E21" s="34">
        <v>3861484767</v>
      </c>
      <c r="F21" s="40">
        <v>654641000</v>
      </c>
      <c r="G21" s="34">
        <v>4472374102</v>
      </c>
      <c r="H21" s="46"/>
    </row>
    <row r="22" spans="1:8" ht="15" customHeight="1">
      <c r="A22" s="25" t="s">
        <v>233</v>
      </c>
      <c r="B22" s="23" t="s">
        <v>234</v>
      </c>
      <c r="C22" s="24" t="s">
        <v>127</v>
      </c>
      <c r="D22" s="48">
        <v>229601145</v>
      </c>
      <c r="E22" s="48">
        <v>215710776</v>
      </c>
      <c r="F22" s="41">
        <v>797419791</v>
      </c>
      <c r="G22" s="35">
        <v>826288556</v>
      </c>
      <c r="H22" s="46"/>
    </row>
    <row r="23" spans="1:8" ht="15" customHeight="1">
      <c r="A23" s="22" t="s">
        <v>235</v>
      </c>
      <c r="B23" s="23" t="s">
        <v>236</v>
      </c>
      <c r="C23" s="24" t="s">
        <v>127</v>
      </c>
      <c r="D23" s="40">
        <v>885731777</v>
      </c>
      <c r="E23" s="34">
        <v>346383537</v>
      </c>
      <c r="F23" s="40">
        <v>2863123917</v>
      </c>
      <c r="G23" s="34">
        <v>1786876034</v>
      </c>
      <c r="H23" s="46"/>
    </row>
    <row r="24" spans="1:8" ht="15" customHeight="1">
      <c r="A24" s="22" t="s">
        <v>237</v>
      </c>
      <c r="B24" s="23" t="s">
        <v>238</v>
      </c>
      <c r="C24" s="24" t="s">
        <v>127</v>
      </c>
      <c r="D24" s="40">
        <v>3128981152</v>
      </c>
      <c r="E24" s="34">
        <v>2726104014</v>
      </c>
      <c r="F24" s="40">
        <v>10293147166</v>
      </c>
      <c r="G24" s="34">
        <v>8113760570</v>
      </c>
      <c r="H24" s="46"/>
    </row>
    <row r="25" spans="1:8" ht="15" customHeight="1">
      <c r="A25" s="22" t="s">
        <v>239</v>
      </c>
      <c r="B25" s="23" t="s">
        <v>240</v>
      </c>
      <c r="C25" s="24" t="s">
        <v>127</v>
      </c>
      <c r="D25" s="34">
        <v>5282859062</v>
      </c>
      <c r="E25" s="34">
        <v>2557455387</v>
      </c>
      <c r="F25" s="47">
        <v>11584124294</v>
      </c>
      <c r="G25" s="34">
        <v>12369550610</v>
      </c>
      <c r="H25" s="46"/>
    </row>
    <row r="26" spans="1:8" ht="15" customHeight="1">
      <c r="A26" s="22" t="s">
        <v>241</v>
      </c>
      <c r="B26" s="23" t="s">
        <v>242</v>
      </c>
      <c r="C26" s="24" t="s">
        <v>127</v>
      </c>
      <c r="D26" s="40">
        <v>5269064</v>
      </c>
      <c r="E26" s="34">
        <v>82155132</v>
      </c>
      <c r="F26" s="40">
        <v>1348602397</v>
      </c>
      <c r="G26" s="34">
        <v>115642143</v>
      </c>
      <c r="H26" s="46"/>
    </row>
    <row r="27" spans="1:8" ht="15" customHeight="1">
      <c r="A27" s="22" t="s">
        <v>243</v>
      </c>
      <c r="B27" s="23" t="s">
        <v>244</v>
      </c>
      <c r="C27" s="24" t="s">
        <v>127</v>
      </c>
      <c r="D27" s="40">
        <v>31652861</v>
      </c>
      <c r="E27" s="34">
        <v>2047612</v>
      </c>
      <c r="F27" s="40">
        <v>271770741</v>
      </c>
      <c r="G27" s="34">
        <v>106381517</v>
      </c>
      <c r="H27" s="46"/>
    </row>
    <row r="28" spans="1:8" ht="15" customHeight="1">
      <c r="A28" s="22" t="s">
        <v>245</v>
      </c>
      <c r="B28" s="23" t="s">
        <v>246</v>
      </c>
      <c r="C28" s="24" t="s">
        <v>127</v>
      </c>
      <c r="D28" s="40">
        <v>-26383797</v>
      </c>
      <c r="E28" s="34">
        <v>80107520</v>
      </c>
      <c r="F28" s="47">
        <v>1076831656</v>
      </c>
      <c r="G28" s="34">
        <v>9260626</v>
      </c>
      <c r="H28" s="46"/>
    </row>
    <row r="29" spans="1:8" ht="15" customHeight="1">
      <c r="A29" s="22" t="s">
        <v>262</v>
      </c>
      <c r="B29" s="26" t="s">
        <v>247</v>
      </c>
      <c r="C29" s="24"/>
      <c r="D29" s="40">
        <v>238260920</v>
      </c>
      <c r="E29" s="34">
        <v>469831716</v>
      </c>
      <c r="F29" s="40">
        <v>466744736</v>
      </c>
      <c r="G29" s="34">
        <v>469831716</v>
      </c>
      <c r="H29" s="46"/>
    </row>
    <row r="30" spans="1:8" ht="15" customHeight="1">
      <c r="A30" s="22" t="s">
        <v>248</v>
      </c>
      <c r="B30" s="23" t="s">
        <v>249</v>
      </c>
      <c r="C30" s="24" t="s">
        <v>127</v>
      </c>
      <c r="D30" s="34">
        <v>5494736185</v>
      </c>
      <c r="E30" s="34">
        <v>3107394623</v>
      </c>
      <c r="F30" s="47">
        <v>13127700686</v>
      </c>
      <c r="G30" s="34">
        <v>12848642952</v>
      </c>
      <c r="H30" s="46"/>
    </row>
    <row r="31" spans="1:8" ht="15" customHeight="1">
      <c r="A31" s="22" t="s">
        <v>250</v>
      </c>
      <c r="B31" s="23" t="s">
        <v>251</v>
      </c>
      <c r="C31" s="24" t="s">
        <v>252</v>
      </c>
      <c r="D31" s="40">
        <v>238079344</v>
      </c>
      <c r="E31" s="34">
        <v>197233247</v>
      </c>
      <c r="F31" s="40">
        <v>840398930</v>
      </c>
      <c r="G31" s="34">
        <v>1185638328</v>
      </c>
      <c r="H31" s="46"/>
    </row>
    <row r="32" spans="1:8" ht="15" customHeight="1">
      <c r="A32" s="22" t="s">
        <v>253</v>
      </c>
      <c r="B32" s="23" t="s">
        <v>254</v>
      </c>
      <c r="C32" s="24" t="s">
        <v>252</v>
      </c>
      <c r="D32" s="40">
        <v>-16044161</v>
      </c>
      <c r="E32" s="40">
        <v>-305842074</v>
      </c>
      <c r="F32" s="40">
        <v>-37060557</v>
      </c>
      <c r="G32" s="40">
        <v>-305842074</v>
      </c>
      <c r="H32" s="46"/>
    </row>
    <row r="33" spans="1:9" ht="15" customHeight="1">
      <c r="A33" s="22" t="s">
        <v>255</v>
      </c>
      <c r="B33" s="23" t="s">
        <v>256</v>
      </c>
      <c r="C33" s="27"/>
      <c r="D33" s="34">
        <v>5272701002</v>
      </c>
      <c r="E33" s="34">
        <v>3216003450</v>
      </c>
      <c r="F33" s="47">
        <v>12324362313</v>
      </c>
      <c r="G33" s="34">
        <v>11968846698</v>
      </c>
      <c r="H33" s="46"/>
      <c r="I33" s="189"/>
    </row>
    <row r="34" spans="1:8" ht="15" customHeight="1">
      <c r="A34" s="28" t="s">
        <v>263</v>
      </c>
      <c r="B34" s="29" t="s">
        <v>257</v>
      </c>
      <c r="C34" s="30"/>
      <c r="D34" s="40">
        <v>0</v>
      </c>
      <c r="E34" s="37"/>
      <c r="F34" s="49"/>
      <c r="G34" s="37"/>
      <c r="H34" s="46"/>
    </row>
    <row r="35" spans="1:10" ht="15" customHeight="1">
      <c r="A35" s="28" t="s">
        <v>264</v>
      </c>
      <c r="B35" s="29" t="s">
        <v>258</v>
      </c>
      <c r="C35" s="30"/>
      <c r="D35" s="40">
        <f>+D33</f>
        <v>5272701002</v>
      </c>
      <c r="E35" s="37">
        <v>3216003450</v>
      </c>
      <c r="F35" s="49">
        <f>+F33</f>
        <v>12324362313</v>
      </c>
      <c r="G35" s="37">
        <v>11968846698</v>
      </c>
      <c r="H35" s="46"/>
      <c r="J35" s="39"/>
    </row>
    <row r="36" spans="1:8" ht="15" customHeight="1">
      <c r="A36" s="31" t="s">
        <v>259</v>
      </c>
      <c r="B36" s="32" t="s">
        <v>260</v>
      </c>
      <c r="C36" s="33" t="s">
        <v>266</v>
      </c>
      <c r="D36" s="42">
        <f>+D35/3480000</f>
        <v>1515.143966091954</v>
      </c>
      <c r="E36" s="36">
        <f>+E35/3480000</f>
        <v>924.1389224137931</v>
      </c>
      <c r="F36" s="50">
        <v>3541</v>
      </c>
      <c r="G36" s="50">
        <v>3439.3237637931034</v>
      </c>
      <c r="H36" s="46"/>
    </row>
    <row r="37" spans="2:7" ht="14.25" customHeight="1">
      <c r="B37" s="13"/>
      <c r="C37" s="13"/>
      <c r="E37" s="215"/>
      <c r="F37" s="216"/>
      <c r="G37" s="216"/>
    </row>
    <row r="38" spans="5:7" ht="15">
      <c r="E38" s="209" t="s">
        <v>739</v>
      </c>
      <c r="F38" s="209"/>
      <c r="G38" s="209"/>
    </row>
    <row r="39" spans="1:7" ht="18">
      <c r="A39" s="51" t="s">
        <v>267</v>
      </c>
      <c r="B39" s="51"/>
      <c r="C39" s="51"/>
      <c r="E39" s="214" t="s">
        <v>268</v>
      </c>
      <c r="F39" s="214"/>
      <c r="G39" s="214"/>
    </row>
  </sheetData>
  <mergeCells count="13">
    <mergeCell ref="E5:G5"/>
    <mergeCell ref="E6:G6"/>
    <mergeCell ref="A12:A13"/>
    <mergeCell ref="B12:B13"/>
    <mergeCell ref="C12:C13"/>
    <mergeCell ref="F12:G12"/>
    <mergeCell ref="D12:E12"/>
    <mergeCell ref="E39:G39"/>
    <mergeCell ref="E37:G37"/>
    <mergeCell ref="E38:G38"/>
    <mergeCell ref="E7:G7"/>
    <mergeCell ref="A9:G9"/>
    <mergeCell ref="A10:G10"/>
  </mergeCells>
  <printOptions horizontalCentered="1"/>
  <pageMargins left="0.35" right="0.1968503937007874" top="0.38" bottom="0" header="0.31" footer="0.29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47"/>
  <sheetViews>
    <sheetView tabSelected="1" workbookViewId="0" topLeftCell="A1">
      <selection activeCell="A4" sqref="A4"/>
    </sheetView>
  </sheetViews>
  <sheetFormatPr defaultColWidth="8.796875" defaultRowHeight="14.25"/>
  <cols>
    <col min="1" max="1" width="51.5" style="0" customWidth="1"/>
    <col min="2" max="2" width="5.69921875" style="13" bestFit="1" customWidth="1"/>
    <col min="3" max="3" width="7.09765625" style="0" customWidth="1"/>
    <col min="4" max="4" width="16.59765625" style="0" customWidth="1"/>
    <col min="5" max="5" width="16.09765625" style="0" customWidth="1"/>
    <col min="6" max="6" width="18.59765625" style="0" customWidth="1"/>
    <col min="7" max="7" width="12.3984375" style="0" bestFit="1" customWidth="1"/>
  </cols>
  <sheetData>
    <row r="4" spans="1:5" ht="15">
      <c r="A4" s="52" t="s">
        <v>269</v>
      </c>
      <c r="B4" s="190"/>
      <c r="C4" s="53"/>
      <c r="D4" s="200" t="s">
        <v>270</v>
      </c>
      <c r="E4" s="200"/>
    </row>
    <row r="5" spans="1:5" ht="15">
      <c r="A5" s="52"/>
      <c r="B5" s="190"/>
      <c r="C5" s="53"/>
      <c r="D5" s="225" t="s">
        <v>271</v>
      </c>
      <c r="E5" s="225"/>
    </row>
    <row r="6" spans="1:5" ht="15">
      <c r="A6" s="52"/>
      <c r="B6" s="190"/>
      <c r="C6" s="53"/>
      <c r="D6" s="225" t="s">
        <v>272</v>
      </c>
      <c r="E6" s="225"/>
    </row>
    <row r="7" spans="1:5" ht="15">
      <c r="A7" s="52"/>
      <c r="B7" s="190"/>
      <c r="C7" s="53"/>
      <c r="D7" s="54"/>
      <c r="E7" s="54"/>
    </row>
    <row r="8" spans="1:5" ht="21.75">
      <c r="A8" s="226" t="s">
        <v>273</v>
      </c>
      <c r="B8" s="226"/>
      <c r="C8" s="226"/>
      <c r="D8" s="226"/>
      <c r="E8" s="226"/>
    </row>
    <row r="9" spans="1:5" ht="15.75">
      <c r="A9" s="196" t="s">
        <v>740</v>
      </c>
      <c r="B9" s="196"/>
      <c r="C9" s="196"/>
      <c r="D9" s="196"/>
      <c r="E9" s="196"/>
    </row>
    <row r="10" spans="1:5" ht="15.75">
      <c r="A10" s="55"/>
      <c r="B10" s="55"/>
      <c r="C10" s="55"/>
      <c r="D10" s="15" t="s">
        <v>274</v>
      </c>
      <c r="E10" s="55"/>
    </row>
    <row r="11" spans="1:5" ht="16.5" customHeight="1">
      <c r="A11" s="197" t="s">
        <v>5</v>
      </c>
      <c r="B11" s="197" t="s">
        <v>275</v>
      </c>
      <c r="C11" s="198" t="s">
        <v>7</v>
      </c>
      <c r="D11" s="199" t="s">
        <v>741</v>
      </c>
      <c r="E11" s="199"/>
    </row>
    <row r="12" spans="1:5" ht="15" customHeight="1">
      <c r="A12" s="197"/>
      <c r="B12" s="197"/>
      <c r="C12" s="198"/>
      <c r="D12" s="56" t="s">
        <v>276</v>
      </c>
      <c r="E12" s="56" t="s">
        <v>277</v>
      </c>
    </row>
    <row r="13" spans="1:5" ht="14.25">
      <c r="A13" s="57">
        <v>1</v>
      </c>
      <c r="B13" s="57">
        <v>2</v>
      </c>
      <c r="C13" s="58">
        <v>3</v>
      </c>
      <c r="D13" s="59">
        <v>4</v>
      </c>
      <c r="E13" s="59">
        <v>5</v>
      </c>
    </row>
    <row r="14" spans="1:5" ht="14.25">
      <c r="A14" s="19" t="s">
        <v>278</v>
      </c>
      <c r="B14" s="20" t="s">
        <v>127</v>
      </c>
      <c r="C14" s="191"/>
      <c r="D14" s="60"/>
      <c r="E14" s="60"/>
    </row>
    <row r="15" spans="1:5" ht="14.25">
      <c r="A15" s="25" t="s">
        <v>279</v>
      </c>
      <c r="B15" s="23" t="s">
        <v>216</v>
      </c>
      <c r="C15" s="25"/>
      <c r="D15" s="61">
        <v>227156490752</v>
      </c>
      <c r="E15" s="61">
        <v>153071203607</v>
      </c>
    </row>
    <row r="16" spans="1:5" ht="14.25">
      <c r="A16" s="25" t="s">
        <v>280</v>
      </c>
      <c r="B16" s="23" t="s">
        <v>219</v>
      </c>
      <c r="C16" s="25"/>
      <c r="D16" s="61">
        <v>-202021562011</v>
      </c>
      <c r="E16" s="61">
        <v>-168458504351</v>
      </c>
    </row>
    <row r="17" spans="1:5" ht="14.25">
      <c r="A17" s="25" t="s">
        <v>281</v>
      </c>
      <c r="B17" s="23" t="s">
        <v>282</v>
      </c>
      <c r="C17" s="25"/>
      <c r="D17" s="61">
        <v>-28955677710</v>
      </c>
      <c r="E17" s="61">
        <v>-24597249731</v>
      </c>
    </row>
    <row r="18" spans="1:5" ht="14.25">
      <c r="A18" s="25" t="s">
        <v>283</v>
      </c>
      <c r="B18" s="23" t="s">
        <v>284</v>
      </c>
      <c r="C18" s="25"/>
      <c r="D18" s="61">
        <v>-788726838</v>
      </c>
      <c r="E18" s="61">
        <v>-826045223</v>
      </c>
    </row>
    <row r="19" spans="1:5" ht="14.25">
      <c r="A19" s="25" t="s">
        <v>285</v>
      </c>
      <c r="B19" s="23" t="s">
        <v>286</v>
      </c>
      <c r="C19" s="25"/>
      <c r="D19" s="61">
        <v>-22070299</v>
      </c>
      <c r="E19" s="61">
        <v>-3194596710</v>
      </c>
    </row>
    <row r="20" spans="1:5" ht="14.25">
      <c r="A20" s="25" t="s">
        <v>287</v>
      </c>
      <c r="B20" s="23" t="s">
        <v>288</v>
      </c>
      <c r="C20" s="25"/>
      <c r="D20" s="61">
        <v>25122448443</v>
      </c>
      <c r="E20" s="61">
        <v>51310866034</v>
      </c>
    </row>
    <row r="21" spans="1:5" ht="14.25">
      <c r="A21" s="25" t="s">
        <v>289</v>
      </c>
      <c r="B21" s="23" t="s">
        <v>290</v>
      </c>
      <c r="C21" s="25"/>
      <c r="D21" s="61">
        <v>-11633342504</v>
      </c>
      <c r="E21" s="61">
        <v>-25863369967</v>
      </c>
    </row>
    <row r="22" spans="1:5" ht="14.25">
      <c r="A22" s="22" t="s">
        <v>291</v>
      </c>
      <c r="B22" s="23" t="s">
        <v>226</v>
      </c>
      <c r="C22" s="25"/>
      <c r="D22" s="62">
        <v>8857559833</v>
      </c>
      <c r="E22" s="62">
        <v>-18557696341</v>
      </c>
    </row>
    <row r="23" spans="1:5" ht="14.25">
      <c r="A23" s="25" t="s">
        <v>292</v>
      </c>
      <c r="B23" s="23" t="s">
        <v>127</v>
      </c>
      <c r="C23" s="25"/>
      <c r="D23" s="63"/>
      <c r="E23" s="63"/>
    </row>
    <row r="24" spans="1:5" ht="14.25">
      <c r="A24" s="25" t="s">
        <v>293</v>
      </c>
      <c r="B24" s="23" t="s">
        <v>228</v>
      </c>
      <c r="C24" s="25"/>
      <c r="D24" s="61">
        <v>-5783141026</v>
      </c>
      <c r="E24" s="61">
        <v>-388411523</v>
      </c>
    </row>
    <row r="25" spans="1:5" ht="14.25">
      <c r="A25" s="25" t="s">
        <v>294</v>
      </c>
      <c r="B25" s="23" t="s">
        <v>231</v>
      </c>
      <c r="C25" s="25"/>
      <c r="D25" s="61">
        <v>1405269064</v>
      </c>
      <c r="E25" s="61">
        <v>0</v>
      </c>
    </row>
    <row r="26" spans="1:5" ht="14.25">
      <c r="A26" s="25" t="s">
        <v>295</v>
      </c>
      <c r="B26" s="23" t="s">
        <v>234</v>
      </c>
      <c r="C26" s="25"/>
      <c r="D26" s="61">
        <v>0</v>
      </c>
      <c r="E26" s="61">
        <v>-13500000000</v>
      </c>
    </row>
    <row r="27" spans="1:5" ht="14.25">
      <c r="A27" s="25" t="s">
        <v>296</v>
      </c>
      <c r="B27" s="23" t="s">
        <v>236</v>
      </c>
      <c r="C27" s="25"/>
      <c r="D27" s="61">
        <v>0</v>
      </c>
      <c r="E27" s="61">
        <v>13500000000</v>
      </c>
    </row>
    <row r="28" spans="1:5" ht="14.25">
      <c r="A28" s="25" t="s">
        <v>297</v>
      </c>
      <c r="B28" s="23" t="s">
        <v>238</v>
      </c>
      <c r="C28" s="25"/>
      <c r="D28" s="61">
        <v>-300000000</v>
      </c>
      <c r="E28" s="61">
        <v>0</v>
      </c>
    </row>
    <row r="29" spans="1:5" ht="14.25">
      <c r="A29" s="25" t="s">
        <v>298</v>
      </c>
      <c r="B29" s="23" t="s">
        <v>299</v>
      </c>
      <c r="C29" s="25"/>
      <c r="D29" s="61">
        <v>0</v>
      </c>
      <c r="E29" s="61">
        <v>0</v>
      </c>
    </row>
    <row r="30" spans="1:5" ht="14.25">
      <c r="A30" s="25" t="s">
        <v>300</v>
      </c>
      <c r="B30" s="23" t="s">
        <v>301</v>
      </c>
      <c r="C30" s="25"/>
      <c r="D30" s="61">
        <v>391862463</v>
      </c>
      <c r="E30" s="61">
        <v>300019568</v>
      </c>
    </row>
    <row r="31" spans="1:5" ht="14.25">
      <c r="A31" s="22" t="s">
        <v>302</v>
      </c>
      <c r="B31" s="23" t="s">
        <v>240</v>
      </c>
      <c r="C31" s="25"/>
      <c r="D31" s="62">
        <v>-4286009499</v>
      </c>
      <c r="E31" s="62">
        <v>-88391955</v>
      </c>
    </row>
    <row r="32" spans="1:5" ht="14.25">
      <c r="A32" s="25" t="s">
        <v>303</v>
      </c>
      <c r="B32" s="23" t="s">
        <v>127</v>
      </c>
      <c r="C32" s="25"/>
      <c r="D32" s="63"/>
      <c r="E32" s="63"/>
    </row>
    <row r="33" spans="1:5" ht="14.25">
      <c r="A33" s="25" t="s">
        <v>304</v>
      </c>
      <c r="B33" s="23" t="s">
        <v>242</v>
      </c>
      <c r="C33" s="25"/>
      <c r="D33" s="61">
        <v>0</v>
      </c>
      <c r="E33" s="61">
        <v>22620000000</v>
      </c>
    </row>
    <row r="34" spans="1:5" ht="14.25">
      <c r="A34" s="25" t="s">
        <v>305</v>
      </c>
      <c r="B34" s="23" t="s">
        <v>127</v>
      </c>
      <c r="C34" s="25"/>
      <c r="D34" s="61">
        <v>0</v>
      </c>
      <c r="E34" s="61">
        <v>0</v>
      </c>
    </row>
    <row r="35" spans="1:5" ht="14.25">
      <c r="A35" s="25" t="s">
        <v>306</v>
      </c>
      <c r="B35" s="23" t="s">
        <v>307</v>
      </c>
      <c r="C35" s="25"/>
      <c r="D35" s="61">
        <v>0</v>
      </c>
      <c r="E35" s="61">
        <v>0</v>
      </c>
    </row>
    <row r="36" spans="1:5" ht="14.25">
      <c r="A36" s="25" t="s">
        <v>308</v>
      </c>
      <c r="B36" s="23" t="s">
        <v>244</v>
      </c>
      <c r="C36" s="25"/>
      <c r="D36" s="61">
        <v>56957347469</v>
      </c>
      <c r="E36" s="61">
        <v>4500000000</v>
      </c>
    </row>
    <row r="37" spans="1:5" ht="14.25">
      <c r="A37" s="25" t="s">
        <v>309</v>
      </c>
      <c r="B37" s="23" t="s">
        <v>310</v>
      </c>
      <c r="C37" s="25"/>
      <c r="D37" s="61">
        <v>-55798400000</v>
      </c>
      <c r="E37" s="61">
        <v>-5760000000</v>
      </c>
    </row>
    <row r="38" spans="1:5" ht="14.25">
      <c r="A38" s="25" t="s">
        <v>311</v>
      </c>
      <c r="B38" s="23" t="s">
        <v>312</v>
      </c>
      <c r="C38" s="25"/>
      <c r="D38" s="61">
        <v>0</v>
      </c>
      <c r="E38" s="61">
        <v>0</v>
      </c>
    </row>
    <row r="39" spans="1:5" ht="14.25">
      <c r="A39" s="25" t="s">
        <v>313</v>
      </c>
      <c r="B39" s="23" t="s">
        <v>314</v>
      </c>
      <c r="C39" s="25"/>
      <c r="D39" s="61">
        <v>-3722206000</v>
      </c>
      <c r="E39" s="61">
        <v>-4280715000</v>
      </c>
    </row>
    <row r="40" spans="1:5" ht="14.25">
      <c r="A40" s="22" t="s">
        <v>315</v>
      </c>
      <c r="B40" s="23" t="s">
        <v>246</v>
      </c>
      <c r="C40" s="25"/>
      <c r="D40" s="62">
        <v>-2563258531</v>
      </c>
      <c r="E40" s="62">
        <v>17079285000</v>
      </c>
    </row>
    <row r="41" spans="1:5" ht="14.25">
      <c r="A41" s="22" t="s">
        <v>316</v>
      </c>
      <c r="B41" s="23" t="s">
        <v>249</v>
      </c>
      <c r="C41" s="25"/>
      <c r="D41" s="62">
        <v>2008291803</v>
      </c>
      <c r="E41" s="62">
        <v>-1566803296</v>
      </c>
    </row>
    <row r="42" spans="1:5" ht="14.25">
      <c r="A42" s="22" t="s">
        <v>317</v>
      </c>
      <c r="B42" s="23" t="s">
        <v>256</v>
      </c>
      <c r="C42" s="25"/>
      <c r="D42" s="62">
        <v>1222794217</v>
      </c>
      <c r="E42" s="62">
        <v>2789597513</v>
      </c>
    </row>
    <row r="43" spans="1:5" ht="14.25">
      <c r="A43" s="25" t="s">
        <v>318</v>
      </c>
      <c r="B43" s="23" t="s">
        <v>257</v>
      </c>
      <c r="C43" s="25"/>
      <c r="D43" s="62">
        <v>0</v>
      </c>
      <c r="E43" s="62">
        <v>0</v>
      </c>
    </row>
    <row r="44" spans="1:5" ht="14.25">
      <c r="A44" s="31" t="s">
        <v>319</v>
      </c>
      <c r="B44" s="32" t="s">
        <v>260</v>
      </c>
      <c r="C44" s="192" t="s">
        <v>320</v>
      </c>
      <c r="D44" s="64">
        <v>3231086020</v>
      </c>
      <c r="E44" s="64">
        <v>1222794217</v>
      </c>
    </row>
    <row r="46" spans="2:5" ht="15">
      <c r="B46" s="7"/>
      <c r="C46" s="209" t="s">
        <v>742</v>
      </c>
      <c r="D46" s="209"/>
      <c r="E46" s="209"/>
    </row>
    <row r="47" spans="1:5" ht="18">
      <c r="A47" s="65" t="s">
        <v>321</v>
      </c>
      <c r="B47" s="7"/>
      <c r="C47" s="214" t="s">
        <v>322</v>
      </c>
      <c r="D47" s="214"/>
      <c r="E47" s="214"/>
    </row>
  </sheetData>
  <mergeCells count="11">
    <mergeCell ref="D4:E4"/>
    <mergeCell ref="D5:E5"/>
    <mergeCell ref="C46:E46"/>
    <mergeCell ref="C47:E47"/>
    <mergeCell ref="D6:E6"/>
    <mergeCell ref="A8:E8"/>
    <mergeCell ref="A9:E9"/>
    <mergeCell ref="A11:A12"/>
    <mergeCell ref="B11:B12"/>
    <mergeCell ref="C11:C12"/>
    <mergeCell ref="D11:E11"/>
  </mergeCells>
  <printOptions/>
  <pageMargins left="0.5511811023622047" right="0.1968503937007874" top="0.7086614173228347" bottom="0.984251968503937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8"/>
  <sheetViews>
    <sheetView workbookViewId="0" topLeftCell="A3">
      <selection activeCell="B228" sqref="B228"/>
    </sheetView>
  </sheetViews>
  <sheetFormatPr defaultColWidth="8.796875" defaultRowHeight="14.25"/>
  <cols>
    <col min="7" max="7" width="42" style="0" customWidth="1"/>
    <col min="8" max="8" width="0.59375" style="0" customWidth="1"/>
  </cols>
  <sheetData>
    <row r="1" spans="1:8" ht="15.75">
      <c r="A1" s="229" t="s">
        <v>0</v>
      </c>
      <c r="B1" s="229"/>
      <c r="C1" s="229"/>
      <c r="D1" s="229"/>
      <c r="E1" s="229"/>
      <c r="F1" s="204" t="s">
        <v>323</v>
      </c>
      <c r="G1" s="204"/>
      <c r="H1" s="204"/>
    </row>
    <row r="2" spans="1:8" ht="15">
      <c r="A2" s="6"/>
      <c r="B2" s="4"/>
      <c r="C2" s="205"/>
      <c r="D2" s="205"/>
      <c r="E2" s="205"/>
      <c r="F2" s="205" t="s">
        <v>1</v>
      </c>
      <c r="G2" s="205"/>
      <c r="H2" s="205"/>
    </row>
    <row r="3" spans="1:8" ht="15">
      <c r="A3" s="6"/>
      <c r="B3" s="4"/>
      <c r="C3" s="205"/>
      <c r="D3" s="205"/>
      <c r="E3" s="205"/>
      <c r="F3" s="205" t="s">
        <v>2</v>
      </c>
      <c r="G3" s="205"/>
      <c r="H3" s="205"/>
    </row>
    <row r="4" spans="1:8" ht="15">
      <c r="A4" s="6"/>
      <c r="B4" s="4"/>
      <c r="C4" s="5"/>
      <c r="D4" s="5"/>
      <c r="E4" s="5"/>
      <c r="F4" s="5"/>
      <c r="G4" s="5"/>
      <c r="H4" s="5"/>
    </row>
    <row r="5" spans="1:7" ht="19.5">
      <c r="A5" s="230" t="s">
        <v>324</v>
      </c>
      <c r="B5" s="230"/>
      <c r="C5" s="230"/>
      <c r="D5" s="230"/>
      <c r="E5" s="230"/>
      <c r="F5" s="230"/>
      <c r="G5" s="230"/>
    </row>
    <row r="6" spans="1:8" ht="16.5">
      <c r="A6" s="231" t="s">
        <v>740</v>
      </c>
      <c r="B6" s="231"/>
      <c r="C6" s="231"/>
      <c r="D6" s="231"/>
      <c r="E6" s="231"/>
      <c r="F6" s="231"/>
      <c r="G6" s="231"/>
      <c r="H6" s="231"/>
    </row>
    <row r="7" ht="14.25">
      <c r="B7" s="66"/>
    </row>
    <row r="8" spans="1:7" ht="16.5">
      <c r="A8" s="228" t="s">
        <v>325</v>
      </c>
      <c r="B8" s="228"/>
      <c r="C8" s="228"/>
      <c r="D8" s="228"/>
      <c r="E8" s="228"/>
      <c r="F8" s="228"/>
      <c r="G8" s="228"/>
    </row>
    <row r="9" spans="1:7" ht="16.5">
      <c r="A9" s="227" t="s">
        <v>326</v>
      </c>
      <c r="B9" s="227"/>
      <c r="C9" s="227"/>
      <c r="D9" s="227"/>
      <c r="E9" s="227"/>
      <c r="F9" s="227"/>
      <c r="G9" s="227"/>
    </row>
    <row r="10" spans="1:7" ht="16.5">
      <c r="A10" s="227" t="s">
        <v>327</v>
      </c>
      <c r="B10" s="227"/>
      <c r="C10" s="227"/>
      <c r="D10" s="227"/>
      <c r="E10" s="227"/>
      <c r="F10" s="227"/>
      <c r="G10" s="227"/>
    </row>
    <row r="11" spans="1:7" ht="16.5">
      <c r="A11" s="67" t="s">
        <v>328</v>
      </c>
      <c r="B11" s="67"/>
      <c r="C11" s="67"/>
      <c r="D11" s="67"/>
      <c r="E11" s="67"/>
      <c r="F11" s="67"/>
      <c r="G11" s="67"/>
    </row>
    <row r="12" spans="1:7" ht="16.5">
      <c r="A12" s="227" t="s">
        <v>329</v>
      </c>
      <c r="B12" s="227"/>
      <c r="C12" s="227"/>
      <c r="D12" s="227"/>
      <c r="E12" s="227"/>
      <c r="F12" s="227"/>
      <c r="G12" s="227"/>
    </row>
    <row r="13" spans="1:7" ht="16.5">
      <c r="A13" s="233" t="s">
        <v>330</v>
      </c>
      <c r="B13" s="233"/>
      <c r="C13" s="233"/>
      <c r="D13" s="233"/>
      <c r="E13" s="233"/>
      <c r="F13" s="233"/>
      <c r="G13" s="233"/>
    </row>
    <row r="14" spans="1:7" ht="16.5">
      <c r="A14" s="227" t="s">
        <v>331</v>
      </c>
      <c r="B14" s="227"/>
      <c r="C14" s="227"/>
      <c r="D14" s="227"/>
      <c r="E14" s="227"/>
      <c r="F14" s="227"/>
      <c r="G14" s="227"/>
    </row>
    <row r="15" spans="1:7" ht="16.5">
      <c r="A15" s="227" t="s">
        <v>332</v>
      </c>
      <c r="B15" s="227"/>
      <c r="C15" s="227"/>
      <c r="D15" s="227"/>
      <c r="E15" s="227"/>
      <c r="F15" s="227"/>
      <c r="G15" s="227"/>
    </row>
    <row r="16" spans="1:7" ht="16.5">
      <c r="A16" s="227" t="s">
        <v>333</v>
      </c>
      <c r="B16" s="227"/>
      <c r="C16" s="227"/>
      <c r="D16" s="227"/>
      <c r="E16" s="227"/>
      <c r="F16" s="227"/>
      <c r="G16" s="227"/>
    </row>
    <row r="17" spans="1:7" ht="16.5">
      <c r="A17" s="227" t="s">
        <v>334</v>
      </c>
      <c r="B17" s="227"/>
      <c r="C17" s="227"/>
      <c r="D17" s="227"/>
      <c r="E17" s="227"/>
      <c r="F17" s="227"/>
      <c r="G17" s="227"/>
    </row>
    <row r="18" spans="1:7" ht="16.5">
      <c r="A18" s="227" t="s">
        <v>335</v>
      </c>
      <c r="B18" s="227"/>
      <c r="C18" s="227"/>
      <c r="D18" s="227"/>
      <c r="E18" s="227"/>
      <c r="F18" s="227"/>
      <c r="G18" s="227"/>
    </row>
    <row r="19" spans="1:7" ht="16.5">
      <c r="A19" s="227" t="s">
        <v>336</v>
      </c>
      <c r="B19" s="227"/>
      <c r="C19" s="227"/>
      <c r="D19" s="227"/>
      <c r="E19" s="227"/>
      <c r="F19" s="227"/>
      <c r="G19" s="227"/>
    </row>
    <row r="20" spans="1:7" ht="16.5">
      <c r="A20" s="227" t="s">
        <v>337</v>
      </c>
      <c r="B20" s="227"/>
      <c r="C20" s="227"/>
      <c r="D20" s="227"/>
      <c r="E20" s="227"/>
      <c r="F20" s="227"/>
      <c r="G20" s="227"/>
    </row>
    <row r="21" spans="1:7" ht="16.5">
      <c r="A21" s="227" t="s">
        <v>338</v>
      </c>
      <c r="B21" s="227"/>
      <c r="C21" s="227"/>
      <c r="D21" s="227"/>
      <c r="E21" s="227"/>
      <c r="F21" s="227"/>
      <c r="G21" s="227"/>
    </row>
    <row r="22" spans="1:7" ht="16.5">
      <c r="A22" s="227" t="s">
        <v>339</v>
      </c>
      <c r="B22" s="227"/>
      <c r="C22" s="227"/>
      <c r="D22" s="227"/>
      <c r="E22" s="227"/>
      <c r="F22" s="227"/>
      <c r="G22" s="227"/>
    </row>
    <row r="23" spans="1:7" ht="16.5">
      <c r="A23" s="227" t="s">
        <v>340</v>
      </c>
      <c r="B23" s="227"/>
      <c r="C23" s="227"/>
      <c r="D23" s="227"/>
      <c r="E23" s="227"/>
      <c r="F23" s="227"/>
      <c r="G23" s="227"/>
    </row>
    <row r="24" spans="1:7" ht="16.5">
      <c r="A24" s="227" t="s">
        <v>341</v>
      </c>
      <c r="B24" s="227"/>
      <c r="C24" s="227"/>
      <c r="D24" s="227"/>
      <c r="E24" s="227"/>
      <c r="F24" s="227"/>
      <c r="G24" s="227"/>
    </row>
    <row r="25" spans="1:7" ht="33.75" customHeight="1">
      <c r="A25" s="232" t="s">
        <v>342</v>
      </c>
      <c r="B25" s="232"/>
      <c r="C25" s="232"/>
      <c r="D25" s="232"/>
      <c r="E25" s="232"/>
      <c r="F25" s="232"/>
      <c r="G25" s="232"/>
    </row>
    <row r="26" spans="1:7" ht="16.5">
      <c r="A26" s="227" t="s">
        <v>343</v>
      </c>
      <c r="B26" s="227"/>
      <c r="C26" s="227"/>
      <c r="D26" s="227"/>
      <c r="E26" s="227"/>
      <c r="F26" s="227"/>
      <c r="G26" s="227"/>
    </row>
    <row r="27" spans="1:7" ht="18.75" customHeight="1">
      <c r="A27" s="228" t="s">
        <v>344</v>
      </c>
      <c r="B27" s="228"/>
      <c r="C27" s="228"/>
      <c r="D27" s="228"/>
      <c r="E27" s="228"/>
      <c r="F27" s="228"/>
      <c r="G27" s="228"/>
    </row>
    <row r="28" spans="1:7" ht="16.5">
      <c r="A28" s="227" t="s">
        <v>345</v>
      </c>
      <c r="B28" s="227"/>
      <c r="C28" s="227"/>
      <c r="D28" s="227"/>
      <c r="E28" s="227"/>
      <c r="F28" s="227"/>
      <c r="G28" s="227"/>
    </row>
    <row r="29" spans="1:7" ht="16.5">
      <c r="A29" s="227" t="s">
        <v>346</v>
      </c>
      <c r="B29" s="227"/>
      <c r="C29" s="227"/>
      <c r="D29" s="227"/>
      <c r="E29" s="227"/>
      <c r="F29" s="227"/>
      <c r="G29" s="227"/>
    </row>
    <row r="30" spans="1:7" ht="16.5">
      <c r="A30" s="228" t="s">
        <v>347</v>
      </c>
      <c r="B30" s="228"/>
      <c r="C30" s="228"/>
      <c r="D30" s="228"/>
      <c r="E30" s="228"/>
      <c r="F30" s="228"/>
      <c r="G30" s="228"/>
    </row>
    <row r="31" spans="1:7" ht="16.5">
      <c r="A31" s="227" t="s">
        <v>348</v>
      </c>
      <c r="B31" s="227"/>
      <c r="C31" s="227"/>
      <c r="D31" s="227"/>
      <c r="E31" s="227"/>
      <c r="F31" s="227"/>
      <c r="G31" s="227"/>
    </row>
    <row r="32" spans="1:7" ht="16.5">
      <c r="A32" s="227" t="s">
        <v>349</v>
      </c>
      <c r="B32" s="227"/>
      <c r="C32" s="227"/>
      <c r="D32" s="227"/>
      <c r="E32" s="227"/>
      <c r="F32" s="227"/>
      <c r="G32" s="227"/>
    </row>
    <row r="33" spans="1:7" ht="16.5">
      <c r="A33" s="227" t="s">
        <v>350</v>
      </c>
      <c r="B33" s="227"/>
      <c r="C33" s="227"/>
      <c r="D33" s="227"/>
      <c r="E33" s="227"/>
      <c r="F33" s="227"/>
      <c r="G33" s="227"/>
    </row>
    <row r="34" spans="1:7" ht="16.5">
      <c r="A34" s="227" t="s">
        <v>351</v>
      </c>
      <c r="B34" s="227"/>
      <c r="C34" s="227"/>
      <c r="D34" s="227"/>
      <c r="E34" s="227"/>
      <c r="F34" s="227"/>
      <c r="G34" s="227"/>
    </row>
    <row r="35" spans="1:7" ht="16.5">
      <c r="A35" s="227" t="s">
        <v>352</v>
      </c>
      <c r="B35" s="227"/>
      <c r="C35" s="227"/>
      <c r="D35" s="227"/>
      <c r="E35" s="227"/>
      <c r="F35" s="227"/>
      <c r="G35" s="227"/>
    </row>
    <row r="36" spans="1:7" ht="16.5">
      <c r="A36" s="228" t="s">
        <v>353</v>
      </c>
      <c r="B36" s="228"/>
      <c r="C36" s="228"/>
      <c r="D36" s="228"/>
      <c r="E36" s="228"/>
      <c r="F36" s="228"/>
      <c r="G36" s="228"/>
    </row>
    <row r="37" spans="1:7" ht="16.5">
      <c r="A37" s="67" t="s">
        <v>354</v>
      </c>
      <c r="B37" s="67"/>
      <c r="C37" s="67"/>
      <c r="D37" s="67"/>
      <c r="E37" s="67"/>
      <c r="F37" s="67"/>
      <c r="G37" s="67"/>
    </row>
    <row r="38" spans="1:7" ht="16.5">
      <c r="A38" s="67" t="s">
        <v>355</v>
      </c>
      <c r="B38" s="67"/>
      <c r="C38" s="67"/>
      <c r="D38" s="67"/>
      <c r="E38" s="67"/>
      <c r="F38" s="67"/>
      <c r="G38" s="67"/>
    </row>
    <row r="39" spans="1:7" ht="16.5">
      <c r="A39" s="227" t="s">
        <v>356</v>
      </c>
      <c r="B39" s="227"/>
      <c r="C39" s="227"/>
      <c r="D39" s="227"/>
      <c r="E39" s="227"/>
      <c r="F39" s="227"/>
      <c r="G39" s="227"/>
    </row>
    <row r="40" spans="1:7" ht="16.5">
      <c r="A40" s="227" t="s">
        <v>357</v>
      </c>
      <c r="B40" s="227"/>
      <c r="C40" s="227"/>
      <c r="D40" s="227"/>
      <c r="E40" s="227"/>
      <c r="F40" s="227"/>
      <c r="G40" s="227"/>
    </row>
    <row r="41" spans="1:7" ht="16.5">
      <c r="A41" s="67" t="s">
        <v>358</v>
      </c>
      <c r="B41" s="67"/>
      <c r="C41" s="67"/>
      <c r="D41" s="67"/>
      <c r="E41" s="67"/>
      <c r="F41" s="67"/>
      <c r="G41" s="67"/>
    </row>
    <row r="42" spans="1:7" ht="16.5">
      <c r="A42" s="67" t="s">
        <v>359</v>
      </c>
      <c r="B42" s="67"/>
      <c r="C42" s="67"/>
      <c r="D42" s="67"/>
      <c r="E42" s="67"/>
      <c r="F42" s="67"/>
      <c r="G42" s="67"/>
    </row>
    <row r="43" spans="1:7" ht="16.5">
      <c r="A43" s="67" t="s">
        <v>360</v>
      </c>
      <c r="B43" s="67"/>
      <c r="C43" s="67"/>
      <c r="D43" s="67"/>
      <c r="E43" s="67"/>
      <c r="F43" s="67"/>
      <c r="G43" s="67"/>
    </row>
    <row r="44" spans="1:7" ht="16.5">
      <c r="A44" s="227" t="s">
        <v>361</v>
      </c>
      <c r="B44" s="227"/>
      <c r="C44" s="227"/>
      <c r="D44" s="227"/>
      <c r="E44" s="227"/>
      <c r="F44" s="227"/>
      <c r="G44" s="227"/>
    </row>
    <row r="45" spans="1:7" ht="16.5">
      <c r="A45" s="67" t="s">
        <v>362</v>
      </c>
      <c r="B45" s="67"/>
      <c r="C45" s="67"/>
      <c r="D45" s="67"/>
      <c r="E45" s="67"/>
      <c r="F45" s="67"/>
      <c r="G45" s="67"/>
    </row>
    <row r="46" spans="1:7" ht="16.5">
      <c r="A46" s="67" t="s">
        <v>363</v>
      </c>
      <c r="B46" s="67"/>
      <c r="C46" s="67"/>
      <c r="D46" s="67"/>
      <c r="E46" s="67"/>
      <c r="F46" s="67"/>
      <c r="G46" s="67"/>
    </row>
    <row r="47" spans="1:7" ht="16.5">
      <c r="A47" s="227" t="s">
        <v>364</v>
      </c>
      <c r="B47" s="227"/>
      <c r="C47" s="227"/>
      <c r="D47" s="227"/>
      <c r="E47" s="227"/>
      <c r="F47" s="227"/>
      <c r="G47" s="227"/>
    </row>
    <row r="48" spans="1:7" ht="16.5">
      <c r="A48" s="227" t="s">
        <v>365</v>
      </c>
      <c r="B48" s="227"/>
      <c r="C48" s="227"/>
      <c r="D48" s="227"/>
      <c r="E48" s="227"/>
      <c r="F48" s="227"/>
      <c r="G48" s="227"/>
    </row>
    <row r="49" spans="1:7" ht="16.5">
      <c r="A49" s="227" t="s">
        <v>366</v>
      </c>
      <c r="B49" s="227"/>
      <c r="C49" s="227"/>
      <c r="D49" s="227"/>
      <c r="E49" s="227"/>
      <c r="F49" s="227"/>
      <c r="G49" s="227"/>
    </row>
    <row r="50" spans="1:7" ht="16.5">
      <c r="A50" s="227" t="s">
        <v>367</v>
      </c>
      <c r="B50" s="227"/>
      <c r="C50" s="227"/>
      <c r="D50" s="227"/>
      <c r="E50" s="227"/>
      <c r="F50" s="227"/>
      <c r="G50" s="227"/>
    </row>
    <row r="51" spans="1:7" ht="16.5">
      <c r="A51" s="227" t="s">
        <v>368</v>
      </c>
      <c r="B51" s="227"/>
      <c r="C51" s="227"/>
      <c r="D51" s="227"/>
      <c r="E51" s="227"/>
      <c r="F51" s="227"/>
      <c r="G51" s="227"/>
    </row>
    <row r="52" spans="1:7" ht="16.5">
      <c r="A52" s="67" t="s">
        <v>369</v>
      </c>
      <c r="B52" s="67"/>
      <c r="C52" s="67"/>
      <c r="D52" s="67"/>
      <c r="E52" s="67"/>
      <c r="F52" s="67"/>
      <c r="G52" s="67"/>
    </row>
    <row r="53" spans="1:7" ht="16.5">
      <c r="A53" s="227" t="s">
        <v>370</v>
      </c>
      <c r="B53" s="227"/>
      <c r="C53" s="227"/>
      <c r="D53" s="227"/>
      <c r="E53" s="227"/>
      <c r="F53" s="227"/>
      <c r="G53" s="227"/>
    </row>
    <row r="54" spans="1:7" ht="16.5">
      <c r="A54" s="227" t="s">
        <v>371</v>
      </c>
      <c r="B54" s="227"/>
      <c r="C54" s="227"/>
      <c r="D54" s="227"/>
      <c r="E54" s="227"/>
      <c r="F54" s="227"/>
      <c r="G54" s="227"/>
    </row>
    <row r="55" spans="1:7" ht="16.5">
      <c r="A55" s="227" t="s">
        <v>372</v>
      </c>
      <c r="B55" s="227"/>
      <c r="C55" s="227"/>
      <c r="D55" s="227"/>
      <c r="E55" s="227"/>
      <c r="F55" s="227"/>
      <c r="G55" s="227"/>
    </row>
    <row r="56" spans="1:7" ht="16.5">
      <c r="A56" s="227" t="s">
        <v>373</v>
      </c>
      <c r="B56" s="227"/>
      <c r="C56" s="227"/>
      <c r="D56" s="227"/>
      <c r="E56" s="227"/>
      <c r="F56" s="227"/>
      <c r="G56" s="227"/>
    </row>
    <row r="57" spans="1:7" ht="16.5">
      <c r="A57" s="227" t="s">
        <v>374</v>
      </c>
      <c r="B57" s="227"/>
      <c r="C57" s="227"/>
      <c r="D57" s="227"/>
      <c r="E57" s="227"/>
      <c r="F57" s="227"/>
      <c r="G57" s="227"/>
    </row>
    <row r="58" spans="1:7" ht="16.5">
      <c r="A58" s="227" t="s">
        <v>375</v>
      </c>
      <c r="B58" s="227"/>
      <c r="C58" s="227"/>
      <c r="D58" s="227"/>
      <c r="E58" s="227"/>
      <c r="F58" s="227"/>
      <c r="G58" s="227"/>
    </row>
    <row r="59" spans="1:7" ht="16.5">
      <c r="A59" s="227" t="s">
        <v>376</v>
      </c>
      <c r="B59" s="227"/>
      <c r="C59" s="227"/>
      <c r="D59" s="227"/>
      <c r="E59" s="227"/>
      <c r="F59" s="227"/>
      <c r="G59" s="227"/>
    </row>
    <row r="60" spans="1:7" ht="16.5">
      <c r="A60" s="227" t="s">
        <v>377</v>
      </c>
      <c r="B60" s="227"/>
      <c r="C60" s="227"/>
      <c r="D60" s="227"/>
      <c r="E60" s="227"/>
      <c r="F60" s="227"/>
      <c r="G60" s="227"/>
    </row>
    <row r="61" spans="1:7" ht="16.5">
      <c r="A61" s="227" t="s">
        <v>378</v>
      </c>
      <c r="B61" s="227"/>
      <c r="C61" s="227"/>
      <c r="D61" s="227"/>
      <c r="E61" s="227"/>
      <c r="F61" s="227"/>
      <c r="G61" s="227"/>
    </row>
    <row r="62" spans="1:7" ht="16.5">
      <c r="A62" s="227" t="s">
        <v>379</v>
      </c>
      <c r="B62" s="227"/>
      <c r="C62" s="227"/>
      <c r="D62" s="227"/>
      <c r="E62" s="227"/>
      <c r="F62" s="227"/>
      <c r="G62" s="227"/>
    </row>
    <row r="63" spans="1:7" ht="16.5">
      <c r="A63" s="227" t="s">
        <v>380</v>
      </c>
      <c r="B63" s="227"/>
      <c r="C63" s="227"/>
      <c r="D63" s="227"/>
      <c r="E63" s="227"/>
      <c r="F63" s="227"/>
      <c r="G63" s="227"/>
    </row>
    <row r="64" spans="1:7" ht="16.5">
      <c r="A64" s="227" t="s">
        <v>381</v>
      </c>
      <c r="B64" s="227"/>
      <c r="C64" s="227"/>
      <c r="D64" s="227"/>
      <c r="E64" s="227"/>
      <c r="F64" s="227"/>
      <c r="G64" s="227"/>
    </row>
    <row r="65" spans="1:7" ht="16.5">
      <c r="A65" s="227" t="s">
        <v>382</v>
      </c>
      <c r="B65" s="227"/>
      <c r="C65" s="227"/>
      <c r="D65" s="227"/>
      <c r="E65" s="227"/>
      <c r="F65" s="227"/>
      <c r="G65" s="227"/>
    </row>
    <row r="66" spans="1:7" ht="16.5">
      <c r="A66" s="227" t="s">
        <v>383</v>
      </c>
      <c r="B66" s="227"/>
      <c r="C66" s="227"/>
      <c r="D66" s="227"/>
      <c r="E66" s="227"/>
      <c r="F66" s="227"/>
      <c r="G66" s="227"/>
    </row>
    <row r="67" spans="1:7" ht="16.5">
      <c r="A67" s="227" t="s">
        <v>384</v>
      </c>
      <c r="B67" s="227"/>
      <c r="C67" s="227"/>
      <c r="D67" s="227"/>
      <c r="E67" s="227"/>
      <c r="F67" s="227"/>
      <c r="G67" s="227"/>
    </row>
    <row r="68" spans="1:7" ht="16.5">
      <c r="A68" s="67" t="s">
        <v>385</v>
      </c>
      <c r="B68" s="67"/>
      <c r="C68" s="67"/>
      <c r="D68" s="67"/>
      <c r="E68" s="67"/>
      <c r="F68" s="67"/>
      <c r="G68" s="67"/>
    </row>
    <row r="69" spans="1:7" ht="16.5">
      <c r="A69" s="67" t="s">
        <v>386</v>
      </c>
      <c r="B69" s="67"/>
      <c r="C69" s="67"/>
      <c r="D69" s="67"/>
      <c r="E69" s="67"/>
      <c r="F69" s="67"/>
      <c r="G69" s="67"/>
    </row>
    <row r="70" spans="1:7" ht="16.5">
      <c r="A70" s="227" t="s">
        <v>387</v>
      </c>
      <c r="B70" s="227"/>
      <c r="C70" s="227"/>
      <c r="D70" s="227"/>
      <c r="E70" s="227"/>
      <c r="F70" s="227"/>
      <c r="G70" s="227"/>
    </row>
    <row r="71" spans="1:7" ht="16.5">
      <c r="A71" s="227" t="s">
        <v>388</v>
      </c>
      <c r="B71" s="227"/>
      <c r="C71" s="227"/>
      <c r="D71" s="227"/>
      <c r="E71" s="227"/>
      <c r="F71" s="227"/>
      <c r="G71" s="227"/>
    </row>
    <row r="72" spans="1:7" ht="16.5">
      <c r="A72" s="227" t="s">
        <v>389</v>
      </c>
      <c r="B72" s="227"/>
      <c r="C72" s="227"/>
      <c r="D72" s="227"/>
      <c r="E72" s="227"/>
      <c r="F72" s="227"/>
      <c r="G72" s="227"/>
    </row>
    <row r="73" spans="1:7" ht="16.5">
      <c r="A73" s="227" t="s">
        <v>390</v>
      </c>
      <c r="B73" s="227"/>
      <c r="C73" s="227"/>
      <c r="D73" s="227"/>
      <c r="E73" s="227"/>
      <c r="F73" s="227"/>
      <c r="G73" s="227"/>
    </row>
    <row r="74" spans="1:7" ht="16.5">
      <c r="A74" s="227" t="s">
        <v>391</v>
      </c>
      <c r="B74" s="227"/>
      <c r="C74" s="227"/>
      <c r="D74" s="227"/>
      <c r="E74" s="227"/>
      <c r="F74" s="227"/>
      <c r="G74" s="227"/>
    </row>
    <row r="75" spans="1:7" ht="16.5">
      <c r="A75" s="227" t="s">
        <v>392</v>
      </c>
      <c r="B75" s="227"/>
      <c r="C75" s="227"/>
      <c r="D75" s="227"/>
      <c r="E75" s="227"/>
      <c r="F75" s="227"/>
      <c r="G75" s="227"/>
    </row>
    <row r="76" spans="1:7" ht="16.5">
      <c r="A76" s="67" t="s">
        <v>393</v>
      </c>
      <c r="B76" s="67"/>
      <c r="C76" s="67"/>
      <c r="D76" s="67"/>
      <c r="E76" s="67"/>
      <c r="F76" s="67"/>
      <c r="G76" s="67"/>
    </row>
    <row r="77" spans="1:7" ht="16.5">
      <c r="A77" s="227" t="s">
        <v>394</v>
      </c>
      <c r="B77" s="227"/>
      <c r="C77" s="227"/>
      <c r="D77" s="227"/>
      <c r="E77" s="227"/>
      <c r="F77" s="227"/>
      <c r="G77" s="227"/>
    </row>
    <row r="78" spans="1:7" ht="16.5">
      <c r="A78" s="67" t="s">
        <v>395</v>
      </c>
      <c r="B78" s="67"/>
      <c r="C78" s="67"/>
      <c r="D78" s="67"/>
      <c r="E78" s="67"/>
      <c r="F78" s="67"/>
      <c r="G78" s="67"/>
    </row>
    <row r="79" spans="1:7" ht="16.5">
      <c r="A79" s="227" t="s">
        <v>396</v>
      </c>
      <c r="B79" s="227"/>
      <c r="C79" s="227"/>
      <c r="D79" s="227"/>
      <c r="E79" s="227"/>
      <c r="F79" s="227"/>
      <c r="G79" s="227"/>
    </row>
    <row r="80" spans="1:7" ht="16.5">
      <c r="A80" s="227" t="s">
        <v>397</v>
      </c>
      <c r="B80" s="227"/>
      <c r="C80" s="227"/>
      <c r="D80" s="227"/>
      <c r="E80" s="227"/>
      <c r="F80" s="227"/>
      <c r="G80" s="227"/>
    </row>
    <row r="81" spans="1:7" ht="16.5">
      <c r="A81" s="227" t="s">
        <v>398</v>
      </c>
      <c r="B81" s="227"/>
      <c r="C81" s="227"/>
      <c r="D81" s="227"/>
      <c r="E81" s="227"/>
      <c r="F81" s="227"/>
      <c r="G81" s="227"/>
    </row>
    <row r="82" spans="1:7" ht="16.5">
      <c r="A82" s="67" t="s">
        <v>399</v>
      </c>
      <c r="B82" s="67"/>
      <c r="C82" s="67"/>
      <c r="D82" s="67"/>
      <c r="E82" s="67"/>
      <c r="F82" s="67"/>
      <c r="G82" s="67"/>
    </row>
    <row r="83" spans="1:7" ht="16.5">
      <c r="A83" s="67" t="s">
        <v>400</v>
      </c>
      <c r="B83" s="67"/>
      <c r="C83" s="67"/>
      <c r="D83" s="67"/>
      <c r="E83" s="67"/>
      <c r="F83" s="67"/>
      <c r="G83" s="67"/>
    </row>
    <row r="84" spans="1:7" ht="16.5">
      <c r="A84" s="227" t="s">
        <v>401</v>
      </c>
      <c r="B84" s="227"/>
      <c r="C84" s="227"/>
      <c r="D84" s="227"/>
      <c r="E84" s="227"/>
      <c r="F84" s="227"/>
      <c r="G84" s="227"/>
    </row>
    <row r="85" spans="1:7" ht="16.5">
      <c r="A85" s="227" t="s">
        <v>402</v>
      </c>
      <c r="B85" s="227"/>
      <c r="C85" s="227"/>
      <c r="D85" s="227"/>
      <c r="E85" s="227"/>
      <c r="F85" s="227"/>
      <c r="G85" s="227"/>
    </row>
    <row r="86" spans="1:7" ht="16.5">
      <c r="A86" s="67"/>
      <c r="B86" s="67"/>
      <c r="C86" s="67"/>
      <c r="D86" s="67"/>
      <c r="E86" s="67"/>
      <c r="F86" s="67"/>
      <c r="G86" s="67"/>
    </row>
    <row r="87" spans="1:7" ht="16.5">
      <c r="A87" s="67"/>
      <c r="B87" s="66"/>
      <c r="F87" s="212"/>
      <c r="G87" s="212"/>
    </row>
    <row r="88" spans="1:7" ht="18">
      <c r="A88" s="201"/>
      <c r="B88" s="201"/>
      <c r="C88" s="201"/>
      <c r="D88" s="201"/>
      <c r="E88" s="201"/>
      <c r="F88" s="201"/>
      <c r="G88" s="201"/>
    </row>
  </sheetData>
  <mergeCells count="73">
    <mergeCell ref="A18:G18"/>
    <mergeCell ref="A13:G13"/>
    <mergeCell ref="A14:G14"/>
    <mergeCell ref="A34:G34"/>
    <mergeCell ref="A15:G15"/>
    <mergeCell ref="A16:G16"/>
    <mergeCell ref="A17:G17"/>
    <mergeCell ref="A35:G35"/>
    <mergeCell ref="A27:G27"/>
    <mergeCell ref="A30:G30"/>
    <mergeCell ref="A19:G19"/>
    <mergeCell ref="A22:G22"/>
    <mergeCell ref="A23:G23"/>
    <mergeCell ref="A24:G24"/>
    <mergeCell ref="A25:G25"/>
    <mergeCell ref="A26:G26"/>
    <mergeCell ref="A57:G57"/>
    <mergeCell ref="A62:G62"/>
    <mergeCell ref="A47:G47"/>
    <mergeCell ref="A44:G44"/>
    <mergeCell ref="A58:G58"/>
    <mergeCell ref="A59:G59"/>
    <mergeCell ref="A60:G60"/>
    <mergeCell ref="A54:G54"/>
    <mergeCell ref="A48:G48"/>
    <mergeCell ref="A53:G53"/>
    <mergeCell ref="A12:G12"/>
    <mergeCell ref="A81:G81"/>
    <mergeCell ref="A20:G20"/>
    <mergeCell ref="A21:G21"/>
    <mergeCell ref="A80:G80"/>
    <mergeCell ref="A32:G32"/>
    <mergeCell ref="A33:G33"/>
    <mergeCell ref="A28:G28"/>
    <mergeCell ref="A29:G29"/>
    <mergeCell ref="A31:G31"/>
    <mergeCell ref="A8:G8"/>
    <mergeCell ref="C3:E3"/>
    <mergeCell ref="A9:G9"/>
    <mergeCell ref="A10:G10"/>
    <mergeCell ref="F3:H3"/>
    <mergeCell ref="A5:G5"/>
    <mergeCell ref="A6:H6"/>
    <mergeCell ref="A1:E1"/>
    <mergeCell ref="F1:H1"/>
    <mergeCell ref="C2:E2"/>
    <mergeCell ref="F2:H2"/>
    <mergeCell ref="A51:G51"/>
    <mergeCell ref="A36:G36"/>
    <mergeCell ref="A72:G72"/>
    <mergeCell ref="A77:G77"/>
    <mergeCell ref="A55:G55"/>
    <mergeCell ref="A56:G56"/>
    <mergeCell ref="A40:G40"/>
    <mergeCell ref="A39:G39"/>
    <mergeCell ref="A49:G49"/>
    <mergeCell ref="A50:G50"/>
    <mergeCell ref="A61:G61"/>
    <mergeCell ref="A79:G79"/>
    <mergeCell ref="A75:G75"/>
    <mergeCell ref="A84:G84"/>
    <mergeCell ref="A74:G74"/>
    <mergeCell ref="A63:G63"/>
    <mergeCell ref="A73:G73"/>
    <mergeCell ref="A88:G88"/>
    <mergeCell ref="A64:G64"/>
    <mergeCell ref="A65:G65"/>
    <mergeCell ref="A66:G66"/>
    <mergeCell ref="A67:G67"/>
    <mergeCell ref="A70:G70"/>
    <mergeCell ref="A71:G71"/>
    <mergeCell ref="F87:G87"/>
    <mergeCell ref="A85:G85"/>
  </mergeCells>
  <printOptions/>
  <pageMargins left="0.58" right="0.25" top="0.55" bottom="0.5" header="0.52" footer="0.5"/>
  <pageSetup horizontalDpi="180" verticalDpi="1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314"/>
  <sheetViews>
    <sheetView workbookViewId="0" topLeftCell="A1">
      <selection activeCell="C87" sqref="C87"/>
    </sheetView>
  </sheetViews>
  <sheetFormatPr defaultColWidth="8.796875" defaultRowHeight="14.25"/>
  <cols>
    <col min="1" max="1" width="3.69921875" style="0" customWidth="1"/>
    <col min="2" max="2" width="63.5" style="0" customWidth="1"/>
    <col min="3" max="3" width="13.69921875" style="0" customWidth="1"/>
    <col min="4" max="4" width="13" style="0" customWidth="1"/>
    <col min="5" max="5" width="12.3984375" style="0" customWidth="1"/>
    <col min="6" max="6" width="12.59765625" style="0" customWidth="1"/>
  </cols>
  <sheetData>
    <row r="3" ht="20.25">
      <c r="B3" s="68" t="s">
        <v>743</v>
      </c>
    </row>
    <row r="4" spans="1:4" ht="18">
      <c r="A4" s="69"/>
      <c r="B4" s="234" t="s">
        <v>403</v>
      </c>
      <c r="C4" s="234"/>
      <c r="D4" s="234"/>
    </row>
    <row r="5" spans="1:4" ht="18">
      <c r="A5" s="69"/>
      <c r="C5" s="70"/>
      <c r="D5" s="70"/>
    </row>
    <row r="6" spans="1:4" ht="15.75">
      <c r="A6" s="71" t="s">
        <v>404</v>
      </c>
      <c r="B6" s="72" t="s">
        <v>405</v>
      </c>
      <c r="C6" s="73" t="s">
        <v>411</v>
      </c>
      <c r="D6" s="73" t="s">
        <v>658</v>
      </c>
    </row>
    <row r="7" spans="1:4" ht="15">
      <c r="A7" s="138">
        <v>1</v>
      </c>
      <c r="B7" s="138">
        <v>2</v>
      </c>
      <c r="C7" s="138">
        <v>3</v>
      </c>
      <c r="D7" s="138">
        <v>4</v>
      </c>
    </row>
    <row r="8" spans="1:4" ht="15.75">
      <c r="A8" s="74">
        <v>1</v>
      </c>
      <c r="B8" s="75" t="s">
        <v>406</v>
      </c>
      <c r="C8" s="76"/>
      <c r="D8" s="76"/>
    </row>
    <row r="9" spans="1:4" ht="18">
      <c r="A9" s="77" t="s">
        <v>407</v>
      </c>
      <c r="B9" s="78" t="s">
        <v>659</v>
      </c>
      <c r="C9" s="63">
        <v>864654159</v>
      </c>
      <c r="D9" s="63">
        <v>304288165</v>
      </c>
    </row>
    <row r="10" spans="1:4" ht="18">
      <c r="A10" s="77" t="s">
        <v>407</v>
      </c>
      <c r="B10" s="79" t="s">
        <v>408</v>
      </c>
      <c r="C10" s="63">
        <v>2366431861</v>
      </c>
      <c r="D10" s="63">
        <v>918506052</v>
      </c>
    </row>
    <row r="11" spans="1:4" ht="18">
      <c r="A11" s="77" t="s">
        <v>407</v>
      </c>
      <c r="B11" s="78" t="s">
        <v>660</v>
      </c>
      <c r="C11" s="63">
        <v>0</v>
      </c>
      <c r="D11" s="63">
        <v>0</v>
      </c>
    </row>
    <row r="12" spans="1:4" ht="18">
      <c r="A12" s="80"/>
      <c r="B12" s="33" t="s">
        <v>409</v>
      </c>
      <c r="C12" s="64">
        <v>3231086020</v>
      </c>
      <c r="D12" s="64">
        <v>1222794217</v>
      </c>
    </row>
    <row r="13" spans="1:4" ht="15.75">
      <c r="A13" s="74">
        <v>2</v>
      </c>
      <c r="B13" s="75" t="s">
        <v>410</v>
      </c>
      <c r="C13" s="73" t="s">
        <v>411</v>
      </c>
      <c r="D13" s="73" t="s">
        <v>658</v>
      </c>
    </row>
    <row r="14" spans="1:4" ht="18">
      <c r="A14" s="77" t="s">
        <v>407</v>
      </c>
      <c r="B14" s="81" t="s">
        <v>412</v>
      </c>
      <c r="C14" s="63">
        <v>1853563423</v>
      </c>
      <c r="D14" s="63">
        <v>5628867727</v>
      </c>
    </row>
    <row r="15" spans="1:4" ht="18">
      <c r="A15" s="77" t="s">
        <v>407</v>
      </c>
      <c r="B15" s="81" t="s">
        <v>413</v>
      </c>
      <c r="C15" s="63">
        <v>0</v>
      </c>
      <c r="D15" s="63">
        <v>0</v>
      </c>
    </row>
    <row r="16" spans="1:4" ht="18">
      <c r="A16" s="77" t="s">
        <v>407</v>
      </c>
      <c r="B16" s="81" t="s">
        <v>414</v>
      </c>
      <c r="C16" s="63">
        <v>-1077024800</v>
      </c>
      <c r="D16" s="63">
        <v>-3559211200</v>
      </c>
    </row>
    <row r="17" spans="1:4" ht="18">
      <c r="A17" s="80"/>
      <c r="B17" s="33" t="s">
        <v>409</v>
      </c>
      <c r="C17" s="64">
        <v>776538623</v>
      </c>
      <c r="D17" s="64">
        <v>2069656527</v>
      </c>
    </row>
    <row r="18" spans="1:4" ht="15.75">
      <c r="A18" s="74">
        <v>3</v>
      </c>
      <c r="B18" s="82" t="s">
        <v>415</v>
      </c>
      <c r="C18" s="73" t="s">
        <v>411</v>
      </c>
      <c r="D18" s="73" t="s">
        <v>658</v>
      </c>
    </row>
    <row r="19" spans="1:4" ht="18">
      <c r="A19" s="77" t="s">
        <v>407</v>
      </c>
      <c r="B19" s="81" t="s">
        <v>416</v>
      </c>
      <c r="C19" s="63">
        <v>0</v>
      </c>
      <c r="D19" s="63">
        <v>0</v>
      </c>
    </row>
    <row r="20" spans="1:4" ht="18">
      <c r="A20" s="77" t="s">
        <v>407</v>
      </c>
      <c r="B20" s="81" t="s">
        <v>417</v>
      </c>
      <c r="C20" s="63">
        <v>0</v>
      </c>
      <c r="D20" s="63">
        <v>0</v>
      </c>
    </row>
    <row r="21" spans="1:4" ht="18">
      <c r="A21" s="77" t="s">
        <v>407</v>
      </c>
      <c r="B21" s="81" t="s">
        <v>418</v>
      </c>
      <c r="C21" s="63">
        <v>0</v>
      </c>
      <c r="D21" s="63">
        <v>0</v>
      </c>
    </row>
    <row r="22" spans="1:4" ht="18">
      <c r="A22" s="77" t="s">
        <v>407</v>
      </c>
      <c r="B22" s="81" t="s">
        <v>419</v>
      </c>
      <c r="C22" s="63">
        <v>4351956079</v>
      </c>
      <c r="D22" s="63">
        <v>5301147671</v>
      </c>
    </row>
    <row r="23" spans="1:4" ht="18">
      <c r="A23" s="80"/>
      <c r="B23" s="33" t="s">
        <v>409</v>
      </c>
      <c r="C23" s="64">
        <v>4351956079</v>
      </c>
      <c r="D23" s="64">
        <v>5301147671</v>
      </c>
    </row>
    <row r="24" spans="1:4" ht="15.75">
      <c r="A24" s="74">
        <v>4</v>
      </c>
      <c r="B24" s="75" t="s">
        <v>420</v>
      </c>
      <c r="C24" s="73" t="s">
        <v>411</v>
      </c>
      <c r="D24" s="73" t="s">
        <v>658</v>
      </c>
    </row>
    <row r="25" spans="1:4" ht="18">
      <c r="A25" s="77" t="s">
        <v>407</v>
      </c>
      <c r="B25" s="81" t="s">
        <v>421</v>
      </c>
      <c r="C25" s="63">
        <v>0</v>
      </c>
      <c r="D25" s="63">
        <v>0</v>
      </c>
    </row>
    <row r="26" spans="1:4" ht="18">
      <c r="A26" s="77" t="s">
        <v>407</v>
      </c>
      <c r="B26" s="81" t="s">
        <v>422</v>
      </c>
      <c r="C26" s="63">
        <v>7118903292</v>
      </c>
      <c r="D26" s="63">
        <v>9144915107</v>
      </c>
    </row>
    <row r="27" spans="1:4" ht="18">
      <c r="A27" s="77" t="s">
        <v>407</v>
      </c>
      <c r="B27" s="81" t="s">
        <v>423</v>
      </c>
      <c r="C27" s="63">
        <v>37933223</v>
      </c>
      <c r="D27" s="63">
        <v>49281510</v>
      </c>
    </row>
    <row r="28" spans="1:4" ht="18">
      <c r="A28" s="77" t="s">
        <v>407</v>
      </c>
      <c r="B28" s="81" t="s">
        <v>424</v>
      </c>
      <c r="C28" s="63">
        <v>33533601899</v>
      </c>
      <c r="D28" s="63">
        <v>28647431948</v>
      </c>
    </row>
    <row r="29" spans="1:4" ht="18">
      <c r="A29" s="77" t="s">
        <v>407</v>
      </c>
      <c r="B29" s="81" t="s">
        <v>425</v>
      </c>
      <c r="C29" s="63">
        <v>0</v>
      </c>
      <c r="D29" s="63">
        <v>0</v>
      </c>
    </row>
    <row r="30" spans="1:4" ht="18">
      <c r="A30" s="77" t="s">
        <v>407</v>
      </c>
      <c r="B30" s="81" t="s">
        <v>426</v>
      </c>
      <c r="C30" s="63">
        <v>2060324255</v>
      </c>
      <c r="D30" s="63">
        <v>1341410559</v>
      </c>
    </row>
    <row r="31" spans="1:4" ht="18">
      <c r="A31" s="77" t="s">
        <v>407</v>
      </c>
      <c r="B31" s="81" t="s">
        <v>427</v>
      </c>
      <c r="C31" s="63">
        <v>0</v>
      </c>
      <c r="D31" s="63">
        <v>0</v>
      </c>
    </row>
    <row r="32" spans="1:4" ht="18">
      <c r="A32" s="77" t="s">
        <v>407</v>
      </c>
      <c r="B32" s="81" t="s">
        <v>428</v>
      </c>
      <c r="C32" s="63">
        <v>0</v>
      </c>
      <c r="D32" s="63">
        <v>0</v>
      </c>
    </row>
    <row r="33" spans="1:4" ht="18">
      <c r="A33" s="77" t="s">
        <v>407</v>
      </c>
      <c r="B33" s="81" t="s">
        <v>429</v>
      </c>
      <c r="C33" s="63">
        <v>0</v>
      </c>
      <c r="D33" s="63">
        <v>0</v>
      </c>
    </row>
    <row r="34" spans="1:4" ht="18">
      <c r="A34" s="80"/>
      <c r="B34" s="33" t="s">
        <v>430</v>
      </c>
      <c r="C34" s="64">
        <v>42750762669</v>
      </c>
      <c r="D34" s="64">
        <v>39183039124</v>
      </c>
    </row>
    <row r="35" spans="1:4" ht="15.75">
      <c r="A35" s="83">
        <v>5</v>
      </c>
      <c r="B35" s="84" t="s">
        <v>431</v>
      </c>
      <c r="C35" s="73" t="s">
        <v>411</v>
      </c>
      <c r="D35" s="73" t="s">
        <v>658</v>
      </c>
    </row>
    <row r="36" spans="1:4" ht="18">
      <c r="A36" s="77" t="s">
        <v>407</v>
      </c>
      <c r="B36" s="85" t="s">
        <v>432</v>
      </c>
      <c r="C36" s="63">
        <v>0</v>
      </c>
      <c r="D36" s="63">
        <v>0</v>
      </c>
    </row>
    <row r="37" spans="1:4" ht="18">
      <c r="A37" s="86" t="s">
        <v>407</v>
      </c>
      <c r="B37" s="87" t="s">
        <v>433</v>
      </c>
      <c r="C37" s="63">
        <v>0</v>
      </c>
      <c r="D37" s="63">
        <v>0</v>
      </c>
    </row>
    <row r="38" spans="1:4" ht="18">
      <c r="A38" s="86" t="s">
        <v>407</v>
      </c>
      <c r="B38" s="87" t="s">
        <v>434</v>
      </c>
      <c r="C38" s="63">
        <v>0</v>
      </c>
      <c r="D38" s="63">
        <v>0</v>
      </c>
    </row>
    <row r="39" spans="1:4" ht="18">
      <c r="A39" s="86" t="s">
        <v>407</v>
      </c>
      <c r="B39" s="87" t="s">
        <v>435</v>
      </c>
      <c r="C39" s="63">
        <v>0</v>
      </c>
      <c r="D39" s="63">
        <v>23243510</v>
      </c>
    </row>
    <row r="40" spans="1:4" ht="18">
      <c r="A40" s="86"/>
      <c r="B40" s="87" t="s">
        <v>661</v>
      </c>
      <c r="C40" s="63">
        <v>0</v>
      </c>
      <c r="D40" s="63">
        <v>0</v>
      </c>
    </row>
    <row r="41" spans="1:4" ht="18">
      <c r="A41" s="80"/>
      <c r="B41" s="89" t="s">
        <v>436</v>
      </c>
      <c r="C41" s="64">
        <v>0</v>
      </c>
      <c r="D41" s="64">
        <v>23243510</v>
      </c>
    </row>
    <row r="42" spans="1:4" ht="15.75">
      <c r="A42" s="83">
        <v>6</v>
      </c>
      <c r="B42" s="84" t="s">
        <v>437</v>
      </c>
      <c r="C42" s="73" t="s">
        <v>411</v>
      </c>
      <c r="D42" s="73" t="s">
        <v>658</v>
      </c>
    </row>
    <row r="43" spans="1:4" ht="18">
      <c r="A43" s="77" t="s">
        <v>407</v>
      </c>
      <c r="B43" s="85" t="s">
        <v>438</v>
      </c>
      <c r="C43" s="63">
        <v>0</v>
      </c>
      <c r="D43" s="63"/>
    </row>
    <row r="44" spans="1:4" ht="18">
      <c r="A44" s="77"/>
      <c r="B44" s="90" t="s">
        <v>439</v>
      </c>
      <c r="C44" s="63">
        <v>0</v>
      </c>
      <c r="D44" s="62"/>
    </row>
    <row r="45" spans="1:4" ht="18">
      <c r="A45" s="77" t="s">
        <v>407</v>
      </c>
      <c r="B45" s="85" t="s">
        <v>440</v>
      </c>
      <c r="C45" s="63">
        <v>0</v>
      </c>
      <c r="D45" s="63"/>
    </row>
    <row r="46" spans="1:4" ht="18">
      <c r="A46" s="80"/>
      <c r="B46" s="89" t="s">
        <v>436</v>
      </c>
      <c r="C46" s="62">
        <v>0</v>
      </c>
      <c r="D46" s="62">
        <v>0</v>
      </c>
    </row>
    <row r="47" spans="1:4" ht="15.75">
      <c r="A47" s="74">
        <v>7</v>
      </c>
      <c r="B47" s="75" t="s">
        <v>441</v>
      </c>
      <c r="C47" s="73" t="s">
        <v>411</v>
      </c>
      <c r="D47" s="73" t="s">
        <v>658</v>
      </c>
    </row>
    <row r="48" spans="1:4" ht="18">
      <c r="A48" s="77" t="s">
        <v>407</v>
      </c>
      <c r="B48" s="85" t="s">
        <v>442</v>
      </c>
      <c r="C48" s="63">
        <v>0</v>
      </c>
      <c r="D48" s="63"/>
    </row>
    <row r="49" spans="1:4" ht="18">
      <c r="A49" s="77" t="s">
        <v>407</v>
      </c>
      <c r="B49" s="85" t="s">
        <v>655</v>
      </c>
      <c r="C49" s="63">
        <v>0</v>
      </c>
      <c r="D49" s="63"/>
    </row>
    <row r="50" spans="1:4" ht="18">
      <c r="A50" s="77" t="s">
        <v>407</v>
      </c>
      <c r="B50" s="85" t="s">
        <v>443</v>
      </c>
      <c r="C50" s="63">
        <v>0</v>
      </c>
      <c r="D50" s="63"/>
    </row>
    <row r="51" spans="1:4" ht="18">
      <c r="A51" s="77" t="s">
        <v>407</v>
      </c>
      <c r="B51" s="85" t="s">
        <v>441</v>
      </c>
      <c r="C51" s="63">
        <v>42701000</v>
      </c>
      <c r="D51" s="63">
        <v>42701000</v>
      </c>
    </row>
    <row r="52" spans="1:4" ht="18">
      <c r="A52" s="80"/>
      <c r="B52" s="91" t="s">
        <v>436</v>
      </c>
      <c r="C52" s="64">
        <v>42701000</v>
      </c>
      <c r="D52" s="64">
        <v>42701000</v>
      </c>
    </row>
    <row r="53" spans="1:4" ht="15.75">
      <c r="A53" s="92">
        <v>8</v>
      </c>
      <c r="B53" s="93" t="s">
        <v>444</v>
      </c>
      <c r="C53" s="94"/>
      <c r="D53" s="94"/>
    </row>
    <row r="54" spans="1:4" ht="15.75">
      <c r="A54" s="92">
        <v>9</v>
      </c>
      <c r="B54" s="93" t="s">
        <v>445</v>
      </c>
      <c r="C54" s="94"/>
      <c r="D54" s="94"/>
    </row>
    <row r="55" spans="1:4" ht="15.75">
      <c r="A55" s="92">
        <v>10</v>
      </c>
      <c r="B55" s="93" t="s">
        <v>446</v>
      </c>
      <c r="C55" s="94"/>
      <c r="D55" s="94"/>
    </row>
    <row r="56" spans="1:4" ht="15.75">
      <c r="A56" s="92">
        <v>11</v>
      </c>
      <c r="B56" s="93" t="s">
        <v>447</v>
      </c>
      <c r="C56" s="95" t="s">
        <v>411</v>
      </c>
      <c r="D56" s="95" t="s">
        <v>658</v>
      </c>
    </row>
    <row r="57" spans="1:4" ht="18">
      <c r="A57" s="96" t="s">
        <v>407</v>
      </c>
      <c r="B57" s="97" t="s">
        <v>448</v>
      </c>
      <c r="C57" s="62">
        <v>1692473050</v>
      </c>
      <c r="D57" s="76">
        <v>7940172276</v>
      </c>
    </row>
    <row r="58" spans="1:4" ht="18">
      <c r="A58" s="77"/>
      <c r="B58" s="98" t="s">
        <v>449</v>
      </c>
      <c r="C58" s="63"/>
      <c r="D58" s="63"/>
    </row>
    <row r="59" spans="1:4" ht="18">
      <c r="A59" s="77"/>
      <c r="B59" s="98" t="s">
        <v>450</v>
      </c>
      <c r="C59" s="63"/>
      <c r="D59" s="63"/>
    </row>
    <row r="60" spans="1:4" ht="18">
      <c r="A60" s="77"/>
      <c r="B60" s="98" t="s">
        <v>450</v>
      </c>
      <c r="C60" s="62"/>
      <c r="D60" s="62"/>
    </row>
    <row r="61" spans="1:4" ht="15.75">
      <c r="A61" s="33">
        <v>12</v>
      </c>
      <c r="B61" s="99" t="s">
        <v>451</v>
      </c>
      <c r="C61" s="62"/>
      <c r="D61" s="62"/>
    </row>
    <row r="62" spans="1:4" ht="15.75">
      <c r="A62" s="74">
        <v>13</v>
      </c>
      <c r="B62" s="100" t="s">
        <v>452</v>
      </c>
      <c r="C62" s="73" t="s">
        <v>411</v>
      </c>
      <c r="D62" s="73" t="s">
        <v>658</v>
      </c>
    </row>
    <row r="63" spans="1:4" ht="15">
      <c r="A63" s="101" t="s">
        <v>407</v>
      </c>
      <c r="B63" s="98" t="s">
        <v>453</v>
      </c>
      <c r="C63" s="63">
        <v>0</v>
      </c>
      <c r="D63" s="63"/>
    </row>
    <row r="64" spans="1:4" ht="15">
      <c r="A64" s="101" t="s">
        <v>407</v>
      </c>
      <c r="B64" s="98" t="s">
        <v>454</v>
      </c>
      <c r="C64" s="63">
        <v>4302059954</v>
      </c>
      <c r="D64" s="63">
        <v>4153620218</v>
      </c>
    </row>
    <row r="65" spans="1:4" ht="15">
      <c r="A65" s="102" t="s">
        <v>407</v>
      </c>
      <c r="B65" s="98" t="s">
        <v>455</v>
      </c>
      <c r="C65" s="63">
        <v>300000000</v>
      </c>
      <c r="D65" s="63"/>
    </row>
    <row r="66" spans="1:4" ht="15">
      <c r="A66" s="101" t="s">
        <v>407</v>
      </c>
      <c r="B66" s="98" t="s">
        <v>456</v>
      </c>
      <c r="C66" s="63">
        <v>0</v>
      </c>
      <c r="D66" s="63"/>
    </row>
    <row r="67" spans="1:4" ht="15">
      <c r="A67" s="101" t="s">
        <v>407</v>
      </c>
      <c r="B67" s="98" t="s">
        <v>457</v>
      </c>
      <c r="C67" s="63">
        <v>0</v>
      </c>
      <c r="D67" s="63"/>
    </row>
    <row r="68" spans="1:4" ht="15">
      <c r="A68" s="101" t="s">
        <v>407</v>
      </c>
      <c r="B68" s="98" t="s">
        <v>452</v>
      </c>
      <c r="C68" s="63">
        <v>0</v>
      </c>
      <c r="D68" s="63"/>
    </row>
    <row r="69" spans="1:4" ht="15.75">
      <c r="A69" s="103"/>
      <c r="B69" s="91" t="s">
        <v>436</v>
      </c>
      <c r="C69" s="62">
        <v>4602059954</v>
      </c>
      <c r="D69" s="62">
        <v>4153620218</v>
      </c>
    </row>
    <row r="70" spans="1:4" ht="15.75">
      <c r="A70" s="74">
        <v>14</v>
      </c>
      <c r="B70" s="104" t="s">
        <v>458</v>
      </c>
      <c r="C70" s="73" t="s">
        <v>411</v>
      </c>
      <c r="D70" s="73" t="s">
        <v>658</v>
      </c>
    </row>
    <row r="71" spans="1:4" ht="15">
      <c r="A71" s="105" t="s">
        <v>407</v>
      </c>
      <c r="B71" s="98" t="s">
        <v>459</v>
      </c>
      <c r="C71" s="63">
        <v>0</v>
      </c>
      <c r="D71" s="63">
        <v>0</v>
      </c>
    </row>
    <row r="72" spans="1:4" ht="15">
      <c r="A72" s="105" t="s">
        <v>407</v>
      </c>
      <c r="B72" s="98" t="s">
        <v>460</v>
      </c>
      <c r="C72" s="63">
        <v>0</v>
      </c>
      <c r="D72" s="63">
        <v>0</v>
      </c>
    </row>
    <row r="73" spans="1:4" ht="15">
      <c r="A73" s="105" t="s">
        <v>407</v>
      </c>
      <c r="B73" s="98" t="s">
        <v>461</v>
      </c>
      <c r="C73" s="63">
        <v>0</v>
      </c>
      <c r="D73" s="63">
        <v>0</v>
      </c>
    </row>
    <row r="74" spans="1:4" ht="15">
      <c r="A74" s="105" t="s">
        <v>407</v>
      </c>
      <c r="B74" s="98" t="s">
        <v>462</v>
      </c>
      <c r="C74" s="63">
        <v>0</v>
      </c>
      <c r="D74" s="63">
        <v>0</v>
      </c>
    </row>
    <row r="75" spans="1:4" ht="15">
      <c r="A75" s="105"/>
      <c r="B75" s="98" t="s">
        <v>463</v>
      </c>
      <c r="C75" s="63">
        <v>0</v>
      </c>
      <c r="D75" s="63">
        <v>0</v>
      </c>
    </row>
    <row r="76" spans="1:4" ht="15">
      <c r="A76" s="106" t="s">
        <v>407</v>
      </c>
      <c r="B76" s="98" t="s">
        <v>458</v>
      </c>
      <c r="C76" s="63">
        <v>7935573193</v>
      </c>
      <c r="D76" s="63">
        <v>3297788645</v>
      </c>
    </row>
    <row r="77" spans="1:4" ht="15.75">
      <c r="A77" s="103"/>
      <c r="B77" s="107" t="s">
        <v>436</v>
      </c>
      <c r="C77" s="62">
        <v>7935573193</v>
      </c>
      <c r="D77" s="62">
        <v>3297788645</v>
      </c>
    </row>
    <row r="78" spans="1:4" ht="15.75">
      <c r="A78" s="74">
        <v>15</v>
      </c>
      <c r="B78" s="84" t="s">
        <v>464</v>
      </c>
      <c r="C78" s="73" t="s">
        <v>411</v>
      </c>
      <c r="D78" s="73" t="s">
        <v>658</v>
      </c>
    </row>
    <row r="79" spans="1:4" ht="18">
      <c r="A79" s="77" t="s">
        <v>407</v>
      </c>
      <c r="B79" s="78" t="s">
        <v>465</v>
      </c>
      <c r="C79" s="63">
        <v>0</v>
      </c>
      <c r="D79" s="63">
        <v>4500000000</v>
      </c>
    </row>
    <row r="80" spans="1:4" ht="18">
      <c r="A80" s="77" t="s">
        <v>407</v>
      </c>
      <c r="B80" s="78" t="s">
        <v>466</v>
      </c>
      <c r="C80" s="63">
        <v>1304450000</v>
      </c>
      <c r="D80" s="63">
        <v>520000000</v>
      </c>
    </row>
    <row r="81" spans="1:4" ht="18">
      <c r="A81" s="80" t="s">
        <v>407</v>
      </c>
      <c r="B81" s="89" t="s">
        <v>436</v>
      </c>
      <c r="C81" s="62">
        <v>1304450000</v>
      </c>
      <c r="D81" s="62">
        <v>5020000000</v>
      </c>
    </row>
    <row r="82" spans="1:4" ht="15.75">
      <c r="A82" s="74">
        <v>16</v>
      </c>
      <c r="B82" s="75" t="s">
        <v>467</v>
      </c>
      <c r="C82" s="73" t="s">
        <v>411</v>
      </c>
      <c r="D82" s="73" t="s">
        <v>658</v>
      </c>
    </row>
    <row r="83" spans="1:4" ht="18">
      <c r="A83" s="77" t="s">
        <v>407</v>
      </c>
      <c r="B83" s="78" t="s">
        <v>468</v>
      </c>
      <c r="C83" s="63">
        <v>396159674</v>
      </c>
      <c r="D83" s="63">
        <v>0</v>
      </c>
    </row>
    <row r="84" spans="1:4" ht="18">
      <c r="A84" s="77" t="s">
        <v>407</v>
      </c>
      <c r="B84" s="78" t="s">
        <v>469</v>
      </c>
      <c r="C84" s="63">
        <v>0</v>
      </c>
      <c r="D84" s="63">
        <v>0</v>
      </c>
    </row>
    <row r="85" spans="1:4" ht="18">
      <c r="A85" s="77" t="s">
        <v>407</v>
      </c>
      <c r="B85" s="78" t="s">
        <v>470</v>
      </c>
      <c r="C85" s="63">
        <v>0</v>
      </c>
      <c r="D85" s="63">
        <v>0</v>
      </c>
    </row>
    <row r="86" spans="1:4" ht="18">
      <c r="A86" s="77" t="s">
        <v>407</v>
      </c>
      <c r="B86" s="78" t="s">
        <v>471</v>
      </c>
      <c r="C86" s="63">
        <v>815561878</v>
      </c>
      <c r="D86" s="63">
        <v>20476757</v>
      </c>
    </row>
    <row r="87" spans="1:4" ht="18">
      <c r="A87" s="77" t="s">
        <v>407</v>
      </c>
      <c r="B87" s="108" t="s">
        <v>472</v>
      </c>
      <c r="C87" s="63">
        <v>1968034</v>
      </c>
      <c r="D87" s="63">
        <v>76464928</v>
      </c>
    </row>
    <row r="88" spans="1:4" ht="18">
      <c r="A88" s="77" t="s">
        <v>407</v>
      </c>
      <c r="B88" s="108" t="s">
        <v>473</v>
      </c>
      <c r="C88" s="63">
        <v>0</v>
      </c>
      <c r="D88" s="63">
        <v>0</v>
      </c>
    </row>
    <row r="89" spans="1:4" ht="18">
      <c r="A89" s="77" t="s">
        <v>407</v>
      </c>
      <c r="B89" s="108" t="s">
        <v>474</v>
      </c>
      <c r="C89" s="63">
        <v>0</v>
      </c>
      <c r="D89" s="63">
        <v>0</v>
      </c>
    </row>
    <row r="90" spans="1:4" ht="18">
      <c r="A90" s="77" t="s">
        <v>407</v>
      </c>
      <c r="B90" s="108" t="s">
        <v>475</v>
      </c>
      <c r="C90" s="63">
        <v>0</v>
      </c>
      <c r="D90" s="63">
        <v>0</v>
      </c>
    </row>
    <row r="91" spans="1:4" ht="18">
      <c r="A91" s="77" t="s">
        <v>407</v>
      </c>
      <c r="B91" s="108" t="s">
        <v>476</v>
      </c>
      <c r="C91" s="63">
        <v>0</v>
      </c>
      <c r="D91" s="63">
        <v>0</v>
      </c>
    </row>
    <row r="92" spans="1:4" ht="18">
      <c r="A92" s="80"/>
      <c r="B92" s="89" t="s">
        <v>436</v>
      </c>
      <c r="C92" s="76">
        <v>1210263465</v>
      </c>
      <c r="D92" s="76">
        <v>96941685</v>
      </c>
    </row>
    <row r="93" spans="1:4" ht="15.75">
      <c r="A93" s="74">
        <v>17</v>
      </c>
      <c r="B93" s="75" t="s">
        <v>477</v>
      </c>
      <c r="C93" s="73" t="s">
        <v>411</v>
      </c>
      <c r="D93" s="73" t="s">
        <v>658</v>
      </c>
    </row>
    <row r="94" spans="1:4" ht="18">
      <c r="A94" s="77" t="s">
        <v>407</v>
      </c>
      <c r="B94" s="78" t="s">
        <v>478</v>
      </c>
      <c r="C94" s="63">
        <v>0</v>
      </c>
      <c r="D94" s="63">
        <v>0</v>
      </c>
    </row>
    <row r="95" spans="1:4" ht="18">
      <c r="A95" s="77" t="s">
        <v>407</v>
      </c>
      <c r="B95" s="78" t="s">
        <v>479</v>
      </c>
      <c r="C95" s="63">
        <v>0</v>
      </c>
      <c r="D95" s="63">
        <v>0</v>
      </c>
    </row>
    <row r="96" spans="1:4" ht="18">
      <c r="A96" s="77" t="s">
        <v>407</v>
      </c>
      <c r="B96" s="78" t="s">
        <v>662</v>
      </c>
      <c r="C96" s="63">
        <v>0</v>
      </c>
      <c r="D96" s="63">
        <v>0</v>
      </c>
    </row>
    <row r="97" spans="1:4" ht="18">
      <c r="A97" s="86"/>
      <c r="B97" s="78" t="s">
        <v>480</v>
      </c>
      <c r="C97" s="63">
        <v>33832953</v>
      </c>
      <c r="D97" s="63">
        <v>0</v>
      </c>
    </row>
    <row r="98" spans="1:4" ht="18">
      <c r="A98" s="80"/>
      <c r="B98" s="33" t="s">
        <v>409</v>
      </c>
      <c r="C98" s="64">
        <v>33832953</v>
      </c>
      <c r="D98" s="64">
        <v>0</v>
      </c>
    </row>
    <row r="99" spans="1:4" ht="15.75">
      <c r="A99" s="74">
        <v>18</v>
      </c>
      <c r="B99" s="75" t="s">
        <v>481</v>
      </c>
      <c r="C99" s="73" t="s">
        <v>411</v>
      </c>
      <c r="D99" s="73" t="s">
        <v>658</v>
      </c>
    </row>
    <row r="100" spans="1:4" ht="18">
      <c r="A100" s="77" t="s">
        <v>407</v>
      </c>
      <c r="B100" s="78" t="s">
        <v>482</v>
      </c>
      <c r="C100" s="63">
        <v>0</v>
      </c>
      <c r="D100" s="63">
        <v>0</v>
      </c>
    </row>
    <row r="101" spans="1:4" ht="18">
      <c r="A101" s="77" t="s">
        <v>407</v>
      </c>
      <c r="B101" s="78" t="s">
        <v>483</v>
      </c>
      <c r="C101" s="63">
        <v>886721729</v>
      </c>
      <c r="D101" s="63">
        <v>582493722</v>
      </c>
    </row>
    <row r="102" spans="1:4" ht="18">
      <c r="A102" s="77" t="s">
        <v>407</v>
      </c>
      <c r="B102" s="78" t="s">
        <v>484</v>
      </c>
      <c r="C102" s="63">
        <v>0</v>
      </c>
      <c r="D102" s="63">
        <v>0</v>
      </c>
    </row>
    <row r="103" spans="1:4" ht="18">
      <c r="A103" s="77" t="s">
        <v>407</v>
      </c>
      <c r="B103" s="78" t="s">
        <v>656</v>
      </c>
      <c r="C103" s="63">
        <v>0</v>
      </c>
      <c r="D103" s="63"/>
    </row>
    <row r="104" spans="1:4" ht="18">
      <c r="A104" s="77" t="s">
        <v>407</v>
      </c>
      <c r="B104" s="78" t="s">
        <v>485</v>
      </c>
      <c r="C104" s="63">
        <v>18145153</v>
      </c>
      <c r="D104" s="63">
        <v>20402585</v>
      </c>
    </row>
    <row r="105" spans="1:4" ht="18">
      <c r="A105" s="77" t="s">
        <v>407</v>
      </c>
      <c r="B105" s="109" t="s">
        <v>486</v>
      </c>
      <c r="C105" s="63">
        <v>0</v>
      </c>
      <c r="D105" s="63">
        <v>0</v>
      </c>
    </row>
    <row r="106" spans="1:4" ht="18">
      <c r="A106" s="77" t="s">
        <v>407</v>
      </c>
      <c r="B106" s="109" t="s">
        <v>487</v>
      </c>
      <c r="C106" s="63">
        <v>0</v>
      </c>
      <c r="D106" s="63">
        <v>0</v>
      </c>
    </row>
    <row r="107" spans="1:4" ht="18">
      <c r="A107" s="77" t="s">
        <v>407</v>
      </c>
      <c r="B107" s="109" t="s">
        <v>488</v>
      </c>
      <c r="C107" s="63">
        <v>0</v>
      </c>
      <c r="D107" s="63">
        <v>0</v>
      </c>
    </row>
    <row r="108" spans="1:4" ht="18">
      <c r="A108" s="77" t="s">
        <v>407</v>
      </c>
      <c r="B108" s="109" t="s">
        <v>481</v>
      </c>
      <c r="C108" s="63">
        <v>2034767785</v>
      </c>
      <c r="D108" s="63">
        <v>669408577</v>
      </c>
    </row>
    <row r="109" spans="1:4" ht="18">
      <c r="A109" s="80"/>
      <c r="B109" s="33" t="s">
        <v>409</v>
      </c>
      <c r="C109" s="64">
        <v>2939634667</v>
      </c>
      <c r="D109" s="64">
        <v>1272304884</v>
      </c>
    </row>
    <row r="110" spans="1:4" ht="15.75">
      <c r="A110" s="83">
        <v>19</v>
      </c>
      <c r="B110" s="110" t="s">
        <v>489</v>
      </c>
      <c r="C110" s="73" t="s">
        <v>411</v>
      </c>
      <c r="D110" s="73" t="s">
        <v>658</v>
      </c>
    </row>
    <row r="111" spans="1:4" ht="18">
      <c r="A111" s="77"/>
      <c r="B111" s="78" t="s">
        <v>490</v>
      </c>
      <c r="C111" s="63">
        <v>0</v>
      </c>
      <c r="D111" s="62"/>
    </row>
    <row r="112" spans="1:4" ht="18">
      <c r="A112" s="77"/>
      <c r="B112" s="111" t="s">
        <v>491</v>
      </c>
      <c r="C112" s="63">
        <v>0</v>
      </c>
      <c r="D112" s="62"/>
    </row>
    <row r="113" spans="1:4" ht="18">
      <c r="A113" s="77"/>
      <c r="B113" s="78" t="s">
        <v>492</v>
      </c>
      <c r="C113" s="63">
        <v>0</v>
      </c>
      <c r="D113" s="62"/>
    </row>
    <row r="114" spans="1:4" ht="18">
      <c r="A114" s="80"/>
      <c r="B114" s="112" t="s">
        <v>409</v>
      </c>
      <c r="C114" s="64">
        <v>0</v>
      </c>
      <c r="D114" s="64">
        <v>0</v>
      </c>
    </row>
    <row r="115" spans="1:4" ht="15.75">
      <c r="A115" s="83">
        <v>20</v>
      </c>
      <c r="B115" s="113" t="s">
        <v>493</v>
      </c>
      <c r="C115" s="73" t="s">
        <v>411</v>
      </c>
      <c r="D115" s="73" t="s">
        <v>658</v>
      </c>
    </row>
    <row r="116" spans="1:4" ht="15">
      <c r="A116" s="105" t="s">
        <v>494</v>
      </c>
      <c r="B116" s="78" t="s">
        <v>495</v>
      </c>
      <c r="C116" s="62">
        <v>5084497469</v>
      </c>
      <c r="D116" s="62">
        <v>210000000</v>
      </c>
    </row>
    <row r="117" spans="1:4" ht="18">
      <c r="A117" s="77" t="s">
        <v>407</v>
      </c>
      <c r="B117" s="78" t="s">
        <v>496</v>
      </c>
      <c r="C117" s="63">
        <v>5084497469</v>
      </c>
      <c r="D117" s="63">
        <v>210000000</v>
      </c>
    </row>
    <row r="118" spans="1:4" ht="18">
      <c r="A118" s="77" t="s">
        <v>407</v>
      </c>
      <c r="B118" s="78" t="s">
        <v>497</v>
      </c>
      <c r="C118" s="63">
        <v>0</v>
      </c>
      <c r="D118" s="62"/>
    </row>
    <row r="119" spans="1:4" ht="18">
      <c r="A119" s="77" t="s">
        <v>407</v>
      </c>
      <c r="B119" s="78" t="s">
        <v>498</v>
      </c>
      <c r="C119" s="63">
        <v>0</v>
      </c>
      <c r="D119" s="62"/>
    </row>
    <row r="120" spans="1:4" ht="15">
      <c r="A120" s="105" t="s">
        <v>499</v>
      </c>
      <c r="B120" s="78" t="s">
        <v>500</v>
      </c>
      <c r="C120" s="63">
        <v>0</v>
      </c>
      <c r="D120" s="62"/>
    </row>
    <row r="121" spans="1:4" ht="18">
      <c r="A121" s="77" t="s">
        <v>407</v>
      </c>
      <c r="B121" s="78" t="s">
        <v>501</v>
      </c>
      <c r="C121" s="63">
        <v>0</v>
      </c>
      <c r="D121" s="62"/>
    </row>
    <row r="122" spans="1:4" ht="18">
      <c r="A122" s="77" t="s">
        <v>407</v>
      </c>
      <c r="B122" s="78" t="s">
        <v>502</v>
      </c>
      <c r="C122" s="63">
        <v>0</v>
      </c>
      <c r="D122" s="62"/>
    </row>
    <row r="123" spans="1:4" ht="18">
      <c r="A123" s="80"/>
      <c r="B123" s="112" t="s">
        <v>409</v>
      </c>
      <c r="C123" s="64">
        <v>5084497469</v>
      </c>
      <c r="D123" s="64">
        <v>210000000</v>
      </c>
    </row>
    <row r="124" spans="1:4" ht="15.75">
      <c r="A124" s="83">
        <v>21</v>
      </c>
      <c r="B124" s="84" t="s">
        <v>503</v>
      </c>
      <c r="C124" s="73" t="s">
        <v>411</v>
      </c>
      <c r="D124" s="73" t="s">
        <v>658</v>
      </c>
    </row>
    <row r="125" spans="1:4" ht="15">
      <c r="A125" s="105" t="s">
        <v>494</v>
      </c>
      <c r="B125" s="81" t="s">
        <v>504</v>
      </c>
      <c r="C125" s="63">
        <v>0</v>
      </c>
      <c r="D125" s="63"/>
    </row>
    <row r="126" spans="1:4" ht="18">
      <c r="A126" s="77" t="s">
        <v>407</v>
      </c>
      <c r="B126" s="81" t="s">
        <v>505</v>
      </c>
      <c r="C126" s="63">
        <v>0</v>
      </c>
      <c r="D126" s="63"/>
    </row>
    <row r="127" spans="1:4" ht="18">
      <c r="A127" s="77"/>
      <c r="B127" s="78" t="s">
        <v>506</v>
      </c>
      <c r="C127" s="63">
        <v>330611135</v>
      </c>
      <c r="D127" s="63">
        <v>335241092</v>
      </c>
    </row>
    <row r="128" spans="1:4" ht="18">
      <c r="A128" s="77" t="s">
        <v>407</v>
      </c>
      <c r="B128" s="78" t="s">
        <v>663</v>
      </c>
      <c r="C128" s="63">
        <v>0</v>
      </c>
      <c r="D128" s="63"/>
    </row>
    <row r="129" spans="1:4" ht="18">
      <c r="A129" s="77" t="s">
        <v>407</v>
      </c>
      <c r="B129" s="78" t="s">
        <v>664</v>
      </c>
      <c r="C129" s="63">
        <v>0</v>
      </c>
      <c r="D129" s="63"/>
    </row>
    <row r="130" spans="1:4" ht="18">
      <c r="A130" s="77" t="s">
        <v>407</v>
      </c>
      <c r="B130" s="78" t="s">
        <v>507</v>
      </c>
      <c r="C130" s="63">
        <v>2988140</v>
      </c>
      <c r="D130" s="63"/>
    </row>
    <row r="131" spans="1:4" ht="18">
      <c r="A131" s="80"/>
      <c r="B131" s="114" t="s">
        <v>508</v>
      </c>
      <c r="C131" s="115"/>
      <c r="D131" s="115"/>
    </row>
    <row r="132" spans="1:4" ht="15.75">
      <c r="A132" s="116"/>
      <c r="B132" s="84" t="s">
        <v>504</v>
      </c>
      <c r="C132" s="73" t="s">
        <v>411</v>
      </c>
      <c r="D132" s="73" t="s">
        <v>658</v>
      </c>
    </row>
    <row r="133" spans="1:4" ht="15">
      <c r="A133" s="105" t="s">
        <v>499</v>
      </c>
      <c r="B133" s="81" t="s">
        <v>509</v>
      </c>
      <c r="C133" s="63"/>
      <c r="D133" s="63"/>
    </row>
    <row r="134" spans="1:4" ht="18">
      <c r="A134" s="77" t="s">
        <v>407</v>
      </c>
      <c r="B134" s="78" t="s">
        <v>510</v>
      </c>
      <c r="C134" s="63">
        <v>0</v>
      </c>
      <c r="D134" s="63">
        <v>0</v>
      </c>
    </row>
    <row r="135" spans="1:4" ht="15">
      <c r="A135" s="105"/>
      <c r="B135" s="78" t="s">
        <v>511</v>
      </c>
      <c r="C135" s="63">
        <v>0</v>
      </c>
      <c r="D135" s="63">
        <v>0</v>
      </c>
    </row>
    <row r="136" spans="1:4" ht="18">
      <c r="A136" s="77" t="s">
        <v>407</v>
      </c>
      <c r="B136" s="78" t="s">
        <v>665</v>
      </c>
      <c r="C136" s="63">
        <v>1466165</v>
      </c>
      <c r="D136" s="63">
        <v>0</v>
      </c>
    </row>
    <row r="137" spans="1:4" ht="18">
      <c r="A137" s="77" t="s">
        <v>407</v>
      </c>
      <c r="B137" s="117" t="s">
        <v>512</v>
      </c>
      <c r="C137" s="115"/>
      <c r="D137" s="115"/>
    </row>
    <row r="138" spans="1:4" ht="15.75">
      <c r="A138" s="83">
        <v>22</v>
      </c>
      <c r="B138" s="84" t="s">
        <v>513</v>
      </c>
      <c r="C138" s="73" t="s">
        <v>411</v>
      </c>
      <c r="D138" s="73" t="s">
        <v>658</v>
      </c>
    </row>
    <row r="139" spans="1:4" ht="15.75">
      <c r="A139" s="27" t="s">
        <v>494</v>
      </c>
      <c r="B139" s="118" t="s">
        <v>514</v>
      </c>
      <c r="C139" s="63"/>
      <c r="D139" s="63"/>
    </row>
    <row r="140" spans="1:4" ht="15.75">
      <c r="A140" s="27" t="s">
        <v>499</v>
      </c>
      <c r="B140" s="78" t="s">
        <v>515</v>
      </c>
      <c r="C140" s="63"/>
      <c r="D140" s="63"/>
    </row>
    <row r="141" spans="1:4" ht="18">
      <c r="A141" s="86" t="s">
        <v>407</v>
      </c>
      <c r="B141" s="109" t="s">
        <v>516</v>
      </c>
      <c r="C141" s="63">
        <v>17748000000</v>
      </c>
      <c r="D141" s="63">
        <v>17748000000</v>
      </c>
    </row>
    <row r="142" spans="1:4" ht="18">
      <c r="A142" s="77" t="s">
        <v>407</v>
      </c>
      <c r="B142" s="78" t="s">
        <v>517</v>
      </c>
      <c r="C142" s="63">
        <v>17052000000</v>
      </c>
      <c r="D142" s="63">
        <v>17052000000</v>
      </c>
    </row>
    <row r="143" spans="1:4" ht="18">
      <c r="A143" s="77"/>
      <c r="B143" s="119" t="s">
        <v>409</v>
      </c>
      <c r="C143" s="62">
        <v>34800000000</v>
      </c>
      <c r="D143" s="62">
        <v>34800000000</v>
      </c>
    </row>
    <row r="144" spans="1:4" ht="18">
      <c r="A144" s="77"/>
      <c r="B144" s="120" t="s">
        <v>518</v>
      </c>
      <c r="C144" s="62"/>
      <c r="D144" s="62"/>
    </row>
    <row r="145" spans="1:4" ht="18">
      <c r="A145" s="77"/>
      <c r="B145" s="120" t="s">
        <v>519</v>
      </c>
      <c r="C145" s="62"/>
      <c r="D145" s="62"/>
    </row>
    <row r="146" spans="1:4" ht="30">
      <c r="A146" s="121" t="s">
        <v>520</v>
      </c>
      <c r="B146" s="124" t="s">
        <v>666</v>
      </c>
      <c r="C146" s="122" t="s">
        <v>213</v>
      </c>
      <c r="D146" s="122" t="s">
        <v>214</v>
      </c>
    </row>
    <row r="147" spans="1:4" ht="18">
      <c r="A147" s="77" t="s">
        <v>407</v>
      </c>
      <c r="B147" s="78" t="s">
        <v>521</v>
      </c>
      <c r="C147" s="63"/>
      <c r="D147" s="63"/>
    </row>
    <row r="148" spans="1:4" ht="15">
      <c r="A148" s="101" t="s">
        <v>522</v>
      </c>
      <c r="B148" s="78" t="s">
        <v>523</v>
      </c>
      <c r="C148" s="63">
        <v>34800000000</v>
      </c>
      <c r="D148" s="63">
        <v>17400000000</v>
      </c>
    </row>
    <row r="149" spans="1:4" ht="15">
      <c r="A149" s="101" t="s">
        <v>522</v>
      </c>
      <c r="B149" s="78" t="s">
        <v>524</v>
      </c>
      <c r="C149" s="63">
        <v>0</v>
      </c>
      <c r="D149" s="63">
        <v>17400000000</v>
      </c>
    </row>
    <row r="150" spans="1:4" ht="15">
      <c r="A150" s="101" t="s">
        <v>522</v>
      </c>
      <c r="B150" s="123" t="s">
        <v>525</v>
      </c>
      <c r="C150" s="63">
        <v>0</v>
      </c>
      <c r="D150" s="63"/>
    </row>
    <row r="151" spans="1:4" ht="15">
      <c r="A151" s="101" t="s">
        <v>522</v>
      </c>
      <c r="B151" s="78" t="s">
        <v>526</v>
      </c>
      <c r="C151" s="63">
        <v>34800000000</v>
      </c>
      <c r="D151" s="63">
        <v>34800000000</v>
      </c>
    </row>
    <row r="152" spans="1:4" ht="18">
      <c r="A152" s="77" t="s">
        <v>407</v>
      </c>
      <c r="B152" s="120" t="s">
        <v>527</v>
      </c>
      <c r="C152" s="63">
        <v>3480000000</v>
      </c>
      <c r="D152" s="63">
        <v>7874001700</v>
      </c>
    </row>
    <row r="153" spans="1:4" ht="18">
      <c r="A153" s="77" t="s">
        <v>407</v>
      </c>
      <c r="B153" s="120" t="s">
        <v>667</v>
      </c>
      <c r="C153" s="63">
        <v>0</v>
      </c>
      <c r="D153" s="63"/>
    </row>
    <row r="154" spans="1:4" ht="15.75">
      <c r="A154" s="121" t="s">
        <v>528</v>
      </c>
      <c r="B154" s="124" t="s">
        <v>529</v>
      </c>
      <c r="C154" s="63">
        <v>0</v>
      </c>
      <c r="D154" s="63"/>
    </row>
    <row r="155" spans="1:4" ht="18">
      <c r="A155" s="77" t="s">
        <v>407</v>
      </c>
      <c r="B155" s="78" t="s">
        <v>530</v>
      </c>
      <c r="C155" s="63">
        <v>0</v>
      </c>
      <c r="D155" s="125"/>
    </row>
    <row r="156" spans="1:4" ht="15">
      <c r="A156" s="101" t="s">
        <v>522</v>
      </c>
      <c r="B156" s="79" t="s">
        <v>531</v>
      </c>
      <c r="C156" s="63">
        <v>0</v>
      </c>
      <c r="D156" s="63"/>
    </row>
    <row r="157" spans="1:4" ht="15">
      <c r="A157" s="101" t="s">
        <v>522</v>
      </c>
      <c r="B157" s="78" t="s">
        <v>532</v>
      </c>
      <c r="C157" s="63">
        <v>0</v>
      </c>
      <c r="D157" s="63"/>
    </row>
    <row r="158" spans="1:4" ht="18">
      <c r="A158" s="77" t="s">
        <v>407</v>
      </c>
      <c r="B158" s="78" t="s">
        <v>533</v>
      </c>
      <c r="C158" s="63">
        <v>0</v>
      </c>
      <c r="D158" s="63"/>
    </row>
    <row r="159" spans="1:4" ht="15.75">
      <c r="A159" s="27" t="s">
        <v>534</v>
      </c>
      <c r="B159" s="82" t="s">
        <v>535</v>
      </c>
      <c r="C159" s="122" t="s">
        <v>411</v>
      </c>
      <c r="D159" s="122" t="s">
        <v>658</v>
      </c>
    </row>
    <row r="160" spans="1:4" ht="18">
      <c r="A160" s="77" t="s">
        <v>407</v>
      </c>
      <c r="B160" s="81" t="s">
        <v>536</v>
      </c>
      <c r="C160" s="63">
        <v>3480000</v>
      </c>
      <c r="D160" s="63">
        <v>3480000</v>
      </c>
    </row>
    <row r="161" spans="1:4" ht="18">
      <c r="A161" s="77" t="s">
        <v>407</v>
      </c>
      <c r="B161" s="81" t="s">
        <v>537</v>
      </c>
      <c r="C161" s="63">
        <v>3480000</v>
      </c>
      <c r="D161" s="63">
        <v>3480000</v>
      </c>
    </row>
    <row r="162" spans="1:4" ht="15">
      <c r="A162" s="101" t="s">
        <v>522</v>
      </c>
      <c r="B162" s="81" t="s">
        <v>538</v>
      </c>
      <c r="C162" s="63">
        <v>3480000</v>
      </c>
      <c r="D162" s="63">
        <v>3480000</v>
      </c>
    </row>
    <row r="163" spans="1:4" ht="15">
      <c r="A163" s="101" t="s">
        <v>522</v>
      </c>
      <c r="B163" s="81" t="s">
        <v>539</v>
      </c>
      <c r="C163" s="63">
        <v>0</v>
      </c>
      <c r="D163" s="63"/>
    </row>
    <row r="164" spans="1:4" ht="18">
      <c r="A164" s="77" t="s">
        <v>407</v>
      </c>
      <c r="B164" s="81" t="s">
        <v>540</v>
      </c>
      <c r="C164" s="63">
        <v>0</v>
      </c>
      <c r="D164" s="63"/>
    </row>
    <row r="165" spans="1:4" ht="15">
      <c r="A165" s="101" t="s">
        <v>522</v>
      </c>
      <c r="B165" s="81" t="s">
        <v>538</v>
      </c>
      <c r="C165" s="63">
        <v>0</v>
      </c>
      <c r="D165" s="63"/>
    </row>
    <row r="166" spans="1:4" ht="15">
      <c r="A166" s="101" t="s">
        <v>522</v>
      </c>
      <c r="B166" s="81" t="s">
        <v>539</v>
      </c>
      <c r="C166" s="63">
        <v>0</v>
      </c>
      <c r="D166" s="63"/>
    </row>
    <row r="167" spans="1:4" ht="18">
      <c r="A167" s="77" t="s">
        <v>407</v>
      </c>
      <c r="B167" s="81" t="s">
        <v>541</v>
      </c>
      <c r="C167" s="63">
        <v>3480000</v>
      </c>
      <c r="D167" s="63">
        <v>3480000</v>
      </c>
    </row>
    <row r="168" spans="1:4" ht="15">
      <c r="A168" s="101" t="s">
        <v>522</v>
      </c>
      <c r="B168" s="81" t="s">
        <v>538</v>
      </c>
      <c r="C168" s="63">
        <v>3480000</v>
      </c>
      <c r="D168" s="63">
        <v>3480000</v>
      </c>
    </row>
    <row r="169" spans="1:4" ht="15">
      <c r="A169" s="101" t="s">
        <v>522</v>
      </c>
      <c r="B169" s="81" t="s">
        <v>539</v>
      </c>
      <c r="C169" s="63">
        <v>0</v>
      </c>
      <c r="D169" s="63"/>
    </row>
    <row r="170" spans="1:4" ht="18">
      <c r="A170" s="77" t="s">
        <v>542</v>
      </c>
      <c r="B170" s="81" t="s">
        <v>543</v>
      </c>
      <c r="C170" s="63">
        <v>10000</v>
      </c>
      <c r="D170" s="63">
        <v>10000</v>
      </c>
    </row>
    <row r="171" spans="1:4" ht="15.75">
      <c r="A171" s="27" t="s">
        <v>544</v>
      </c>
      <c r="B171" s="82" t="s">
        <v>545</v>
      </c>
      <c r="C171" s="63"/>
      <c r="D171" s="63"/>
    </row>
    <row r="172" spans="1:4" ht="18">
      <c r="A172" s="77" t="s">
        <v>407</v>
      </c>
      <c r="B172" s="81" t="s">
        <v>546</v>
      </c>
      <c r="C172" s="63">
        <v>10543193625</v>
      </c>
      <c r="D172" s="63">
        <v>7008319155</v>
      </c>
    </row>
    <row r="173" spans="1:4" ht="18">
      <c r="A173" s="77" t="s">
        <v>407</v>
      </c>
      <c r="B173" s="81" t="s">
        <v>547</v>
      </c>
      <c r="C173" s="63">
        <v>1939314386</v>
      </c>
      <c r="D173" s="63">
        <v>1335675683</v>
      </c>
    </row>
    <row r="174" spans="1:4" ht="18">
      <c r="A174" s="77" t="s">
        <v>407</v>
      </c>
      <c r="B174" s="81" t="s">
        <v>548</v>
      </c>
      <c r="C174" s="63">
        <v>0</v>
      </c>
      <c r="D174" s="63">
        <v>0</v>
      </c>
    </row>
    <row r="175" spans="1:4" ht="18">
      <c r="A175" s="77" t="s">
        <v>542</v>
      </c>
      <c r="B175" s="81" t="s">
        <v>549</v>
      </c>
      <c r="C175" s="63"/>
      <c r="D175" s="63"/>
    </row>
    <row r="176" spans="1:4" ht="15.75">
      <c r="A176" s="27" t="s">
        <v>550</v>
      </c>
      <c r="B176" s="126" t="s">
        <v>551</v>
      </c>
      <c r="C176" s="62"/>
      <c r="D176" s="62"/>
    </row>
    <row r="177" spans="1:4" ht="18">
      <c r="A177" s="77"/>
      <c r="B177" s="126" t="s">
        <v>552</v>
      </c>
      <c r="C177" s="63"/>
      <c r="D177" s="63"/>
    </row>
    <row r="178" spans="1:4" ht="18">
      <c r="A178" s="80"/>
      <c r="B178" s="127"/>
      <c r="C178" s="115"/>
      <c r="D178" s="115"/>
    </row>
    <row r="179" spans="1:4" ht="15.75">
      <c r="A179" s="27">
        <v>23</v>
      </c>
      <c r="B179" s="84" t="s">
        <v>553</v>
      </c>
      <c r="C179" s="73" t="s">
        <v>411</v>
      </c>
      <c r="D179" s="73" t="s">
        <v>658</v>
      </c>
    </row>
    <row r="180" spans="1:4" ht="18">
      <c r="A180" s="77" t="s">
        <v>407</v>
      </c>
      <c r="B180" s="85" t="s">
        <v>554</v>
      </c>
      <c r="C180" s="63"/>
      <c r="D180" s="63"/>
    </row>
    <row r="181" spans="1:4" ht="18">
      <c r="A181" s="77" t="s">
        <v>407</v>
      </c>
      <c r="B181" s="85" t="s">
        <v>555</v>
      </c>
      <c r="C181" s="63"/>
      <c r="D181" s="63"/>
    </row>
    <row r="182" spans="1:4" ht="18">
      <c r="A182" s="80" t="s">
        <v>407</v>
      </c>
      <c r="B182" s="127" t="s">
        <v>556</v>
      </c>
      <c r="C182" s="115"/>
      <c r="D182" s="115"/>
    </row>
    <row r="183" spans="1:4" ht="15.75">
      <c r="A183" s="74">
        <v>24</v>
      </c>
      <c r="B183" s="75" t="s">
        <v>557</v>
      </c>
      <c r="C183" s="73" t="s">
        <v>411</v>
      </c>
      <c r="D183" s="73" t="s">
        <v>658</v>
      </c>
    </row>
    <row r="184" spans="1:4" ht="15">
      <c r="A184" s="129">
        <v>1</v>
      </c>
      <c r="B184" s="85" t="s">
        <v>558</v>
      </c>
      <c r="C184" s="62"/>
      <c r="D184" s="62"/>
    </row>
    <row r="185" spans="1:4" ht="18">
      <c r="A185" s="77" t="s">
        <v>407</v>
      </c>
      <c r="B185" s="85" t="s">
        <v>559</v>
      </c>
      <c r="C185" s="63"/>
      <c r="D185" s="63"/>
    </row>
    <row r="186" spans="1:4" ht="18">
      <c r="A186" s="77" t="s">
        <v>407</v>
      </c>
      <c r="B186" s="85" t="s">
        <v>560</v>
      </c>
      <c r="C186" s="63"/>
      <c r="D186" s="63"/>
    </row>
    <row r="187" spans="1:4" ht="15">
      <c r="A187" s="129">
        <v>2</v>
      </c>
      <c r="B187" s="85" t="s">
        <v>561</v>
      </c>
      <c r="C187" s="63"/>
      <c r="D187" s="63"/>
    </row>
    <row r="188" spans="1:4" ht="18">
      <c r="A188" s="77"/>
      <c r="B188" s="85" t="s">
        <v>668</v>
      </c>
      <c r="C188" s="63"/>
      <c r="D188" s="63"/>
    </row>
    <row r="189" spans="1:4" ht="18">
      <c r="A189" s="77" t="s">
        <v>407</v>
      </c>
      <c r="B189" s="85" t="s">
        <v>562</v>
      </c>
      <c r="C189" s="63"/>
      <c r="D189" s="63"/>
    </row>
    <row r="190" spans="1:4" ht="18">
      <c r="A190" s="77" t="s">
        <v>407</v>
      </c>
      <c r="B190" s="85" t="s">
        <v>563</v>
      </c>
      <c r="C190" s="63"/>
      <c r="D190" s="63"/>
    </row>
    <row r="191" spans="1:4" ht="18">
      <c r="A191" s="80" t="s">
        <v>407</v>
      </c>
      <c r="B191" s="127" t="s">
        <v>564</v>
      </c>
      <c r="C191" s="64"/>
      <c r="D191" s="64"/>
    </row>
    <row r="192" spans="1:4" ht="15.75">
      <c r="A192" s="74" t="s">
        <v>565</v>
      </c>
      <c r="B192" s="75" t="s">
        <v>566</v>
      </c>
      <c r="C192" s="73" t="s">
        <v>213</v>
      </c>
      <c r="D192" s="73" t="s">
        <v>669</v>
      </c>
    </row>
    <row r="193" spans="1:4" ht="18">
      <c r="A193" s="77"/>
      <c r="B193" s="82" t="s">
        <v>567</v>
      </c>
      <c r="C193" s="63"/>
      <c r="D193" s="63"/>
    </row>
    <row r="194" spans="1:4" ht="15.75">
      <c r="A194" s="27">
        <v>25</v>
      </c>
      <c r="B194" s="82" t="s">
        <v>568</v>
      </c>
      <c r="C194" s="63"/>
      <c r="D194" s="63"/>
    </row>
    <row r="195" spans="1:4" ht="18">
      <c r="A195" s="77" t="s">
        <v>407</v>
      </c>
      <c r="B195" s="85" t="s">
        <v>569</v>
      </c>
      <c r="C195" s="63">
        <v>138043881122</v>
      </c>
      <c r="D195" s="63">
        <v>98312432479</v>
      </c>
    </row>
    <row r="196" spans="1:4" ht="18">
      <c r="A196" s="77" t="s">
        <v>407</v>
      </c>
      <c r="B196" s="85" t="s">
        <v>570</v>
      </c>
      <c r="C196" s="63">
        <v>105481881804</v>
      </c>
      <c r="D196" s="63">
        <v>100702511358</v>
      </c>
    </row>
    <row r="197" spans="1:4" ht="18">
      <c r="A197" s="77" t="s">
        <v>407</v>
      </c>
      <c r="B197" s="85" t="s">
        <v>571</v>
      </c>
      <c r="C197" s="63"/>
      <c r="D197" s="63"/>
    </row>
    <row r="198" spans="1:4" ht="15">
      <c r="A198" s="101" t="s">
        <v>522</v>
      </c>
      <c r="B198" s="85" t="s">
        <v>572</v>
      </c>
      <c r="C198" s="63"/>
      <c r="D198" s="63"/>
    </row>
    <row r="199" spans="1:4" ht="18">
      <c r="A199" s="77"/>
      <c r="B199" s="85" t="s">
        <v>573</v>
      </c>
      <c r="C199" s="88"/>
      <c r="D199" s="88"/>
    </row>
    <row r="200" spans="1:4" ht="15">
      <c r="A200" s="101"/>
      <c r="B200" s="85" t="s">
        <v>574</v>
      </c>
      <c r="C200" s="88"/>
      <c r="D200" s="88"/>
    </row>
    <row r="201" spans="1:4" ht="18">
      <c r="A201" s="80"/>
      <c r="B201" s="91" t="s">
        <v>436</v>
      </c>
      <c r="C201" s="64">
        <v>243525762926</v>
      </c>
      <c r="D201" s="64">
        <v>199014943837</v>
      </c>
    </row>
    <row r="202" spans="1:4" ht="15.75">
      <c r="A202" s="27">
        <v>26</v>
      </c>
      <c r="B202" s="130" t="s">
        <v>575</v>
      </c>
      <c r="C202" s="73" t="s">
        <v>213</v>
      </c>
      <c r="D202" s="73" t="s">
        <v>669</v>
      </c>
    </row>
    <row r="203" spans="1:4" ht="15">
      <c r="A203" s="105"/>
      <c r="B203" s="98" t="s">
        <v>576</v>
      </c>
      <c r="C203" s="62"/>
      <c r="D203" s="62"/>
    </row>
    <row r="204" spans="1:4" ht="18">
      <c r="A204" s="77" t="s">
        <v>407</v>
      </c>
      <c r="B204" s="98" t="s">
        <v>577</v>
      </c>
      <c r="C204" s="62"/>
      <c r="D204" s="62"/>
    </row>
    <row r="205" spans="1:4" ht="18">
      <c r="A205" s="77" t="s">
        <v>407</v>
      </c>
      <c r="B205" s="98" t="s">
        <v>578</v>
      </c>
      <c r="C205" s="62"/>
      <c r="D205" s="62"/>
    </row>
    <row r="206" spans="1:4" ht="18">
      <c r="A206" s="77" t="s">
        <v>407</v>
      </c>
      <c r="B206" s="98" t="s">
        <v>579</v>
      </c>
      <c r="C206" s="62"/>
      <c r="D206" s="62"/>
    </row>
    <row r="207" spans="1:4" ht="18">
      <c r="A207" s="77" t="s">
        <v>407</v>
      </c>
      <c r="B207" s="98" t="s">
        <v>580</v>
      </c>
      <c r="C207" s="62"/>
      <c r="D207" s="62"/>
    </row>
    <row r="208" spans="1:4" ht="18">
      <c r="A208" s="77" t="s">
        <v>407</v>
      </c>
      <c r="B208" s="98" t="s">
        <v>581</v>
      </c>
      <c r="C208" s="62"/>
      <c r="D208" s="62"/>
    </row>
    <row r="209" spans="1:4" ht="18">
      <c r="A209" s="80"/>
      <c r="B209" s="91" t="s">
        <v>436</v>
      </c>
      <c r="C209" s="64">
        <v>0</v>
      </c>
      <c r="D209" s="64">
        <v>0</v>
      </c>
    </row>
    <row r="210" spans="1:4" ht="15.75">
      <c r="A210" s="27">
        <v>27</v>
      </c>
      <c r="B210" s="130" t="s">
        <v>582</v>
      </c>
      <c r="C210" s="73" t="s">
        <v>213</v>
      </c>
      <c r="D210" s="73" t="s">
        <v>669</v>
      </c>
    </row>
    <row r="211" spans="1:4" ht="18">
      <c r="A211" s="77" t="s">
        <v>407</v>
      </c>
      <c r="B211" s="98" t="s">
        <v>583</v>
      </c>
      <c r="C211" s="63">
        <v>138043881122</v>
      </c>
      <c r="D211" s="63">
        <v>98312432479</v>
      </c>
    </row>
    <row r="212" spans="1:4" ht="18">
      <c r="A212" s="80" t="s">
        <v>407</v>
      </c>
      <c r="B212" s="98" t="s">
        <v>584</v>
      </c>
      <c r="C212" s="63">
        <v>105481881804</v>
      </c>
      <c r="D212" s="63">
        <v>100702511358</v>
      </c>
    </row>
    <row r="213" spans="1:4" ht="15.75">
      <c r="A213" s="74">
        <v>28</v>
      </c>
      <c r="B213" s="130" t="s">
        <v>585</v>
      </c>
      <c r="C213" s="73" t="s">
        <v>213</v>
      </c>
      <c r="D213" s="73" t="s">
        <v>669</v>
      </c>
    </row>
    <row r="214" spans="1:4" ht="18">
      <c r="A214" s="77" t="s">
        <v>407</v>
      </c>
      <c r="B214" s="98" t="s">
        <v>586</v>
      </c>
      <c r="C214" s="63">
        <v>131584862836</v>
      </c>
      <c r="D214" s="63">
        <v>95089673979</v>
      </c>
    </row>
    <row r="215" spans="1:4" ht="18">
      <c r="A215" s="77" t="s">
        <v>407</v>
      </c>
      <c r="B215" s="98" t="s">
        <v>587</v>
      </c>
      <c r="C215" s="63">
        <v>0</v>
      </c>
      <c r="D215" s="62"/>
    </row>
    <row r="216" spans="1:4" ht="18">
      <c r="A216" s="77" t="s">
        <v>407</v>
      </c>
      <c r="B216" s="98" t="s">
        <v>588</v>
      </c>
      <c r="C216" s="63">
        <v>87027564247</v>
      </c>
      <c r="D216" s="63">
        <v>77575987809</v>
      </c>
    </row>
    <row r="217" spans="1:4" ht="18">
      <c r="A217" s="77" t="s">
        <v>407</v>
      </c>
      <c r="B217" s="98" t="s">
        <v>589</v>
      </c>
      <c r="C217" s="62"/>
      <c r="D217" s="62"/>
    </row>
    <row r="218" spans="1:4" ht="18">
      <c r="A218" s="77" t="s">
        <v>407</v>
      </c>
      <c r="B218" s="98" t="s">
        <v>590</v>
      </c>
      <c r="C218" s="62"/>
      <c r="D218" s="62"/>
    </row>
    <row r="219" spans="1:4" ht="18">
      <c r="A219" s="77" t="s">
        <v>407</v>
      </c>
      <c r="B219" s="98" t="s">
        <v>591</v>
      </c>
      <c r="C219" s="62"/>
      <c r="D219" s="62"/>
    </row>
    <row r="220" spans="1:4" ht="18">
      <c r="A220" s="77" t="s">
        <v>407</v>
      </c>
      <c r="B220" s="98" t="s">
        <v>592</v>
      </c>
      <c r="C220" s="62"/>
      <c r="D220" s="62"/>
    </row>
    <row r="221" spans="1:4" ht="18">
      <c r="A221" s="77" t="s">
        <v>407</v>
      </c>
      <c r="B221" s="98" t="s">
        <v>593</v>
      </c>
      <c r="C221" s="62"/>
      <c r="D221" s="62"/>
    </row>
    <row r="222" spans="1:4" ht="15.75">
      <c r="A222" s="103"/>
      <c r="B222" s="107" t="s">
        <v>436</v>
      </c>
      <c r="C222" s="62">
        <v>218612427083</v>
      </c>
      <c r="D222" s="62">
        <v>172665661788</v>
      </c>
    </row>
    <row r="223" spans="1:4" ht="15.75">
      <c r="A223" s="74">
        <v>29</v>
      </c>
      <c r="B223" s="84" t="s">
        <v>594</v>
      </c>
      <c r="C223" s="73" t="s">
        <v>213</v>
      </c>
      <c r="D223" s="73" t="s">
        <v>669</v>
      </c>
    </row>
    <row r="224" spans="1:4" ht="18">
      <c r="A224" s="77" t="s">
        <v>407</v>
      </c>
      <c r="B224" s="78" t="s">
        <v>595</v>
      </c>
      <c r="C224" s="63">
        <v>61272538</v>
      </c>
      <c r="D224" s="63">
        <v>193020340</v>
      </c>
    </row>
    <row r="225" spans="1:4" ht="18">
      <c r="A225" s="77" t="s">
        <v>407</v>
      </c>
      <c r="B225" s="78" t="s">
        <v>657</v>
      </c>
      <c r="C225" s="63">
        <v>0</v>
      </c>
      <c r="D225" s="63"/>
    </row>
    <row r="226" spans="1:4" ht="18">
      <c r="A226" s="77" t="s">
        <v>407</v>
      </c>
      <c r="B226" s="78" t="s">
        <v>596</v>
      </c>
      <c r="C226" s="63">
        <v>87472000</v>
      </c>
      <c r="D226" s="63">
        <v>200258927</v>
      </c>
    </row>
    <row r="227" spans="1:4" ht="18">
      <c r="A227" s="77" t="s">
        <v>407</v>
      </c>
      <c r="B227" s="78" t="s">
        <v>597</v>
      </c>
      <c r="C227" s="63">
        <v>0</v>
      </c>
      <c r="D227" s="63"/>
    </row>
    <row r="228" spans="1:4" ht="18">
      <c r="A228" s="77" t="s">
        <v>407</v>
      </c>
      <c r="B228" s="109" t="s">
        <v>598</v>
      </c>
      <c r="C228" s="63">
        <v>0</v>
      </c>
      <c r="D228" s="88"/>
    </row>
    <row r="229" spans="1:4" ht="18">
      <c r="A229" s="77" t="s">
        <v>407</v>
      </c>
      <c r="B229" s="109" t="s">
        <v>599</v>
      </c>
      <c r="C229" s="63">
        <v>0</v>
      </c>
      <c r="D229" s="88"/>
    </row>
    <row r="230" spans="1:4" ht="18">
      <c r="A230" s="77" t="s">
        <v>407</v>
      </c>
      <c r="B230" s="109" t="s">
        <v>600</v>
      </c>
      <c r="C230" s="63">
        <v>0</v>
      </c>
      <c r="D230" s="88"/>
    </row>
    <row r="231" spans="1:4" ht="18">
      <c r="A231" s="77" t="s">
        <v>407</v>
      </c>
      <c r="B231" s="109" t="s">
        <v>601</v>
      </c>
      <c r="C231" s="63">
        <v>332955996</v>
      </c>
      <c r="D231" s="88"/>
    </row>
    <row r="232" spans="1:4" ht="18">
      <c r="A232" s="80"/>
      <c r="B232" s="112" t="s">
        <v>409</v>
      </c>
      <c r="C232" s="141">
        <v>481700534</v>
      </c>
      <c r="D232" s="141">
        <v>393279267</v>
      </c>
    </row>
    <row r="233" spans="1:4" ht="15.75">
      <c r="A233" s="74">
        <v>30</v>
      </c>
      <c r="B233" s="131" t="s">
        <v>602</v>
      </c>
      <c r="C233" s="73" t="s">
        <v>213</v>
      </c>
      <c r="D233" s="73" t="s">
        <v>669</v>
      </c>
    </row>
    <row r="234" spans="1:4" ht="18">
      <c r="A234" s="77" t="s">
        <v>407</v>
      </c>
      <c r="B234" s="78" t="s">
        <v>603</v>
      </c>
      <c r="C234" s="63">
        <v>797419791</v>
      </c>
      <c r="D234" s="63">
        <v>826288556</v>
      </c>
    </row>
    <row r="235" spans="1:4" ht="18">
      <c r="A235" s="77" t="s">
        <v>407</v>
      </c>
      <c r="B235" s="78" t="s">
        <v>604</v>
      </c>
      <c r="C235" s="63">
        <v>0</v>
      </c>
      <c r="D235" s="63"/>
    </row>
    <row r="236" spans="1:4" ht="18">
      <c r="A236" s="77" t="s">
        <v>407</v>
      </c>
      <c r="B236" s="78" t="s">
        <v>605</v>
      </c>
      <c r="C236" s="63">
        <v>0</v>
      </c>
      <c r="D236" s="62"/>
    </row>
    <row r="237" spans="1:4" ht="18">
      <c r="A237" s="77" t="s">
        <v>407</v>
      </c>
      <c r="B237" s="78" t="s">
        <v>606</v>
      </c>
      <c r="C237" s="63">
        <v>0</v>
      </c>
      <c r="D237" s="62"/>
    </row>
    <row r="238" spans="1:4" ht="18">
      <c r="A238" s="77" t="s">
        <v>407</v>
      </c>
      <c r="B238" s="109" t="s">
        <v>607</v>
      </c>
      <c r="C238" s="63">
        <v>0</v>
      </c>
      <c r="D238" s="132"/>
    </row>
    <row r="239" spans="1:4" ht="18">
      <c r="A239" s="77" t="s">
        <v>407</v>
      </c>
      <c r="B239" s="109" t="s">
        <v>608</v>
      </c>
      <c r="C239" s="63">
        <v>0</v>
      </c>
      <c r="D239" s="132"/>
    </row>
    <row r="240" spans="1:4" ht="18">
      <c r="A240" s="77" t="s">
        <v>407</v>
      </c>
      <c r="B240" s="109" t="s">
        <v>609</v>
      </c>
      <c r="C240" s="63">
        <v>-146096000</v>
      </c>
      <c r="D240" s="88">
        <v>3490727200</v>
      </c>
    </row>
    <row r="241" spans="1:4" ht="18">
      <c r="A241" s="77" t="s">
        <v>407</v>
      </c>
      <c r="B241" s="109" t="s">
        <v>610</v>
      </c>
      <c r="C241" s="63">
        <v>3317209</v>
      </c>
      <c r="D241" s="88">
        <v>155358346</v>
      </c>
    </row>
    <row r="242" spans="1:4" ht="18">
      <c r="A242" s="80"/>
      <c r="B242" s="112" t="s">
        <v>409</v>
      </c>
      <c r="C242" s="64">
        <v>654641000</v>
      </c>
      <c r="D242" s="64">
        <v>4472374102</v>
      </c>
    </row>
    <row r="243" spans="1:4" ht="15.75">
      <c r="A243" s="74">
        <v>31</v>
      </c>
      <c r="B243" s="75" t="s">
        <v>611</v>
      </c>
      <c r="C243" s="73" t="s">
        <v>213</v>
      </c>
      <c r="D243" s="73" t="s">
        <v>669</v>
      </c>
    </row>
    <row r="244" spans="1:4" ht="18">
      <c r="A244" s="77" t="s">
        <v>407</v>
      </c>
      <c r="B244" s="78" t="s">
        <v>612</v>
      </c>
      <c r="C244" s="63">
        <v>840398930</v>
      </c>
      <c r="D244" s="63">
        <v>1215037346</v>
      </c>
    </row>
    <row r="245" spans="1:4" ht="18">
      <c r="A245" s="77" t="s">
        <v>407</v>
      </c>
      <c r="B245" s="78" t="s">
        <v>613</v>
      </c>
      <c r="C245" s="63">
        <v>0</v>
      </c>
      <c r="D245" s="63"/>
    </row>
    <row r="246" spans="1:4" ht="18">
      <c r="A246" s="86"/>
      <c r="B246" s="109" t="s">
        <v>614</v>
      </c>
      <c r="C246" s="63">
        <v>0</v>
      </c>
      <c r="D246" s="88"/>
    </row>
    <row r="247" spans="1:4" ht="18">
      <c r="A247" s="80" t="s">
        <v>407</v>
      </c>
      <c r="B247" s="114" t="s">
        <v>615</v>
      </c>
      <c r="C247" s="132">
        <v>836972809</v>
      </c>
      <c r="D247" s="132">
        <v>1215037346</v>
      </c>
    </row>
    <row r="248" spans="1:4" ht="15.75">
      <c r="A248" s="74">
        <v>32</v>
      </c>
      <c r="B248" s="75" t="s">
        <v>616</v>
      </c>
      <c r="C248" s="73" t="s">
        <v>213</v>
      </c>
      <c r="D248" s="73" t="s">
        <v>669</v>
      </c>
    </row>
    <row r="249" spans="1:4" ht="18">
      <c r="A249" s="77" t="s">
        <v>407</v>
      </c>
      <c r="B249" s="78" t="s">
        <v>617</v>
      </c>
      <c r="C249" s="63">
        <v>0</v>
      </c>
      <c r="D249" s="63"/>
    </row>
    <row r="250" spans="1:4" ht="15">
      <c r="A250" s="101"/>
      <c r="B250" s="78" t="s">
        <v>511</v>
      </c>
      <c r="C250" s="63">
        <v>0</v>
      </c>
      <c r="D250" s="63"/>
    </row>
    <row r="251" spans="1:4" ht="18">
      <c r="A251" s="77" t="s">
        <v>407</v>
      </c>
      <c r="B251" s="78" t="s">
        <v>618</v>
      </c>
      <c r="C251" s="63">
        <v>0</v>
      </c>
      <c r="D251" s="63"/>
    </row>
    <row r="252" spans="1:4" ht="15">
      <c r="A252" s="101"/>
      <c r="B252" s="78" t="s">
        <v>619</v>
      </c>
      <c r="C252" s="63">
        <v>0</v>
      </c>
      <c r="D252" s="63"/>
    </row>
    <row r="253" spans="1:4" ht="18">
      <c r="A253" s="77" t="s">
        <v>407</v>
      </c>
      <c r="B253" s="78" t="s">
        <v>620</v>
      </c>
      <c r="C253" s="63">
        <v>0</v>
      </c>
      <c r="D253" s="63"/>
    </row>
    <row r="254" spans="1:4" ht="18">
      <c r="A254" s="77"/>
      <c r="B254" s="108" t="s">
        <v>506</v>
      </c>
      <c r="C254" s="63">
        <v>0</v>
      </c>
      <c r="D254" s="128"/>
    </row>
    <row r="255" spans="1:4" ht="18">
      <c r="A255" s="77" t="s">
        <v>407</v>
      </c>
      <c r="B255" s="108" t="s">
        <v>621</v>
      </c>
      <c r="C255" s="63">
        <v>0</v>
      </c>
      <c r="D255" s="128"/>
    </row>
    <row r="256" spans="1:4" ht="18">
      <c r="A256" s="77"/>
      <c r="B256" s="108" t="s">
        <v>622</v>
      </c>
      <c r="C256" s="63">
        <v>0</v>
      </c>
      <c r="D256" s="128"/>
    </row>
    <row r="257" spans="1:4" ht="18">
      <c r="A257" s="77" t="s">
        <v>407</v>
      </c>
      <c r="B257" s="108" t="s">
        <v>623</v>
      </c>
      <c r="C257" s="63">
        <v>0</v>
      </c>
      <c r="D257" s="128"/>
    </row>
    <row r="258" spans="1:4" ht="15">
      <c r="A258" s="101"/>
      <c r="B258" s="133" t="s">
        <v>624</v>
      </c>
      <c r="C258" s="63">
        <v>0</v>
      </c>
      <c r="D258" s="76"/>
    </row>
    <row r="259" spans="1:4" ht="18">
      <c r="A259" s="77" t="s">
        <v>407</v>
      </c>
      <c r="B259" s="78" t="s">
        <v>625</v>
      </c>
      <c r="C259" s="63">
        <v>-37060557</v>
      </c>
      <c r="D259" s="63">
        <v>-335241092</v>
      </c>
    </row>
    <row r="260" spans="1:4" ht="18">
      <c r="A260" s="80" t="s">
        <v>407</v>
      </c>
      <c r="B260" s="114" t="s">
        <v>626</v>
      </c>
      <c r="C260" s="134"/>
      <c r="D260" s="115"/>
    </row>
    <row r="261" spans="1:4" ht="15.75">
      <c r="A261" s="74">
        <v>33</v>
      </c>
      <c r="B261" s="75" t="s">
        <v>627</v>
      </c>
      <c r="C261" s="73" t="s">
        <v>213</v>
      </c>
      <c r="D261" s="73" t="s">
        <v>669</v>
      </c>
    </row>
    <row r="262" spans="1:4" ht="18">
      <c r="A262" s="77" t="s">
        <v>407</v>
      </c>
      <c r="B262" s="78" t="s">
        <v>628</v>
      </c>
      <c r="C262" s="63">
        <v>59983287477</v>
      </c>
      <c r="D262" s="63">
        <v>56840357285</v>
      </c>
    </row>
    <row r="263" spans="1:4" ht="18">
      <c r="A263" s="77" t="s">
        <v>407</v>
      </c>
      <c r="B263" s="78" t="s">
        <v>629</v>
      </c>
      <c r="C263" s="63">
        <v>955840269</v>
      </c>
      <c r="D263" s="63">
        <v>323652277</v>
      </c>
    </row>
    <row r="264" spans="1:4" ht="18">
      <c r="A264" s="77" t="s">
        <v>407</v>
      </c>
      <c r="B264" s="78" t="s">
        <v>630</v>
      </c>
      <c r="C264" s="63">
        <v>32268914658</v>
      </c>
      <c r="D264" s="63">
        <v>19576855020</v>
      </c>
    </row>
    <row r="265" spans="1:4" ht="18">
      <c r="A265" s="77" t="s">
        <v>407</v>
      </c>
      <c r="B265" s="78" t="s">
        <v>631</v>
      </c>
      <c r="C265" s="63">
        <v>4888582579</v>
      </c>
      <c r="D265" s="63">
        <v>3213162822</v>
      </c>
    </row>
    <row r="266" spans="1:4" ht="18">
      <c r="A266" s="77" t="s">
        <v>407</v>
      </c>
      <c r="B266" s="78" t="s">
        <v>632</v>
      </c>
      <c r="C266" s="63">
        <v>8052297641</v>
      </c>
      <c r="D266" s="63">
        <v>5617829905</v>
      </c>
    </row>
    <row r="267" spans="1:4" ht="18">
      <c r="A267" s="77" t="s">
        <v>407</v>
      </c>
      <c r="B267" s="78" t="s">
        <v>633</v>
      </c>
      <c r="C267" s="63">
        <v>12042997909</v>
      </c>
      <c r="D267" s="63">
        <v>7416325198</v>
      </c>
    </row>
    <row r="268" spans="1:4" ht="18">
      <c r="A268" s="80"/>
      <c r="B268" s="33" t="s">
        <v>409</v>
      </c>
      <c r="C268" s="64">
        <v>118191920533</v>
      </c>
      <c r="D268" s="64">
        <v>92988182507</v>
      </c>
    </row>
    <row r="269" spans="1:4" ht="15.75">
      <c r="A269" s="83" t="s">
        <v>634</v>
      </c>
      <c r="B269" s="84" t="s">
        <v>635</v>
      </c>
      <c r="C269" s="135"/>
      <c r="D269" s="135"/>
    </row>
    <row r="270" spans="1:4" ht="18">
      <c r="A270" s="80"/>
      <c r="B270" s="136" t="s">
        <v>636</v>
      </c>
      <c r="C270" s="63"/>
      <c r="D270" s="63"/>
    </row>
    <row r="271" spans="1:4" ht="15.75">
      <c r="A271" s="74">
        <v>34</v>
      </c>
      <c r="B271" s="137" t="s">
        <v>637</v>
      </c>
      <c r="C271" s="73" t="s">
        <v>213</v>
      </c>
      <c r="D271" s="73" t="s">
        <v>669</v>
      </c>
    </row>
    <row r="272" spans="1:4" ht="18">
      <c r="A272" s="77"/>
      <c r="B272" s="118" t="s">
        <v>638</v>
      </c>
      <c r="C272" s="63"/>
      <c r="D272" s="63"/>
    </row>
    <row r="273" spans="1:4" ht="15">
      <c r="A273" s="105" t="s">
        <v>494</v>
      </c>
      <c r="B273" s="78" t="s">
        <v>639</v>
      </c>
      <c r="C273" s="63"/>
      <c r="D273" s="63"/>
    </row>
    <row r="274" spans="1:4" ht="18">
      <c r="A274" s="77"/>
      <c r="B274" s="78" t="s">
        <v>640</v>
      </c>
      <c r="C274" s="63"/>
      <c r="D274" s="63"/>
    </row>
    <row r="275" spans="1:4" ht="18">
      <c r="A275" s="77" t="s">
        <v>407</v>
      </c>
      <c r="B275" s="78" t="s">
        <v>641</v>
      </c>
      <c r="C275" s="63"/>
      <c r="D275" s="63"/>
    </row>
    <row r="276" spans="1:4" ht="18">
      <c r="A276" s="77" t="s">
        <v>407</v>
      </c>
      <c r="B276" s="109" t="s">
        <v>642</v>
      </c>
      <c r="C276" s="63"/>
      <c r="D276" s="88"/>
    </row>
    <row r="277" spans="1:4" ht="15">
      <c r="A277" s="105" t="s">
        <v>499</v>
      </c>
      <c r="B277" s="109" t="s">
        <v>643</v>
      </c>
      <c r="C277" s="63"/>
      <c r="D277" s="88"/>
    </row>
    <row r="278" spans="1:4" ht="18">
      <c r="A278" s="77" t="s">
        <v>407</v>
      </c>
      <c r="B278" s="109" t="s">
        <v>644</v>
      </c>
      <c r="C278" s="63"/>
      <c r="D278" s="88"/>
    </row>
    <row r="279" spans="1:4" ht="18">
      <c r="A279" s="77" t="s">
        <v>407</v>
      </c>
      <c r="B279" s="109" t="s">
        <v>645</v>
      </c>
      <c r="C279" s="63"/>
      <c r="D279" s="88"/>
    </row>
    <row r="280" spans="1:4" ht="18">
      <c r="A280" s="86"/>
      <c r="B280" s="109" t="s">
        <v>646</v>
      </c>
      <c r="C280" s="63"/>
      <c r="D280" s="88"/>
    </row>
    <row r="281" spans="1:4" ht="18">
      <c r="A281" s="77" t="s">
        <v>407</v>
      </c>
      <c r="B281" s="109" t="s">
        <v>647</v>
      </c>
      <c r="C281" s="63"/>
      <c r="D281" s="88"/>
    </row>
    <row r="282" spans="1:4" ht="18">
      <c r="A282" s="86"/>
      <c r="B282" s="109" t="s">
        <v>648</v>
      </c>
      <c r="C282" s="63"/>
      <c r="D282" s="88"/>
    </row>
    <row r="283" spans="1:4" ht="15">
      <c r="A283" s="105" t="s">
        <v>520</v>
      </c>
      <c r="B283" s="109" t="s">
        <v>649</v>
      </c>
      <c r="C283" s="63"/>
      <c r="D283" s="88"/>
    </row>
    <row r="284" spans="1:4" ht="18">
      <c r="A284" s="86"/>
      <c r="B284" s="109" t="s">
        <v>650</v>
      </c>
      <c r="C284" s="63"/>
      <c r="D284" s="88"/>
    </row>
    <row r="285" spans="1:4" ht="18">
      <c r="A285" s="86"/>
      <c r="B285" s="109" t="s">
        <v>651</v>
      </c>
      <c r="C285" s="63"/>
      <c r="D285" s="88"/>
    </row>
    <row r="286" spans="1:4" ht="15.75">
      <c r="A286" s="83" t="s">
        <v>670</v>
      </c>
      <c r="B286" s="110" t="s">
        <v>671</v>
      </c>
      <c r="C286" s="73" t="s">
        <v>276</v>
      </c>
      <c r="D286" s="73" t="s">
        <v>669</v>
      </c>
    </row>
    <row r="287" spans="1:4" ht="15">
      <c r="A287" s="105">
        <v>1</v>
      </c>
      <c r="B287" s="78" t="s">
        <v>652</v>
      </c>
      <c r="C287" s="62"/>
      <c r="D287" s="62"/>
    </row>
    <row r="288" spans="1:4" ht="15">
      <c r="A288" s="105">
        <v>2</v>
      </c>
      <c r="B288" s="78" t="s">
        <v>653</v>
      </c>
      <c r="C288" s="62"/>
      <c r="D288" s="62"/>
    </row>
    <row r="289" spans="1:4" ht="15">
      <c r="A289" s="105">
        <v>3</v>
      </c>
      <c r="B289" s="78" t="s">
        <v>654</v>
      </c>
      <c r="C289" s="62"/>
      <c r="D289" s="62"/>
    </row>
    <row r="290" spans="1:4" ht="15.75">
      <c r="A290" s="105"/>
      <c r="B290" s="118" t="s">
        <v>672</v>
      </c>
      <c r="C290" s="62"/>
      <c r="D290" s="62"/>
    </row>
    <row r="291" spans="1:4" ht="15.75">
      <c r="A291" s="105"/>
      <c r="B291" s="118" t="s">
        <v>682</v>
      </c>
      <c r="C291" s="63"/>
      <c r="D291" s="62"/>
    </row>
    <row r="292" spans="1:4" ht="15">
      <c r="A292" s="105"/>
      <c r="B292" s="140" t="s">
        <v>690</v>
      </c>
      <c r="C292" s="63">
        <v>248000000</v>
      </c>
      <c r="D292" s="63">
        <v>155000000</v>
      </c>
    </row>
    <row r="293" spans="1:4" ht="15.75">
      <c r="A293" s="105"/>
      <c r="B293" s="118" t="s">
        <v>674</v>
      </c>
      <c r="C293" s="63">
        <v>0</v>
      </c>
      <c r="D293" s="63"/>
    </row>
    <row r="294" spans="1:4" ht="15">
      <c r="A294" s="105"/>
      <c r="B294" s="78" t="s">
        <v>673</v>
      </c>
      <c r="C294" s="63">
        <v>63231580094</v>
      </c>
      <c r="D294" s="63">
        <v>62371884033</v>
      </c>
    </row>
    <row r="295" spans="1:4" ht="15">
      <c r="A295" s="105"/>
      <c r="B295" s="78" t="s">
        <v>744</v>
      </c>
      <c r="C295" s="63">
        <v>3017160000</v>
      </c>
      <c r="D295" s="63">
        <v>887400000</v>
      </c>
    </row>
    <row r="296" spans="1:4" ht="15.75">
      <c r="A296" s="105"/>
      <c r="B296" s="118" t="s">
        <v>675</v>
      </c>
      <c r="C296" s="139" t="s">
        <v>745</v>
      </c>
      <c r="D296" s="139" t="s">
        <v>676</v>
      </c>
    </row>
    <row r="297" spans="1:4" ht="15.75">
      <c r="A297" s="105"/>
      <c r="B297" s="118" t="s">
        <v>677</v>
      </c>
      <c r="C297" s="63"/>
      <c r="D297" s="63"/>
    </row>
    <row r="298" spans="1:4" ht="15">
      <c r="A298" s="105"/>
      <c r="B298" s="140" t="s">
        <v>674</v>
      </c>
      <c r="C298" s="63">
        <v>94413977</v>
      </c>
      <c r="D298" s="63">
        <v>2322565857</v>
      </c>
    </row>
    <row r="299" spans="1:4" ht="15.75">
      <c r="A299" s="105"/>
      <c r="B299" s="118" t="s">
        <v>678</v>
      </c>
      <c r="C299" s="63"/>
      <c r="D299" s="63"/>
    </row>
    <row r="300" spans="1:4" ht="15">
      <c r="A300" s="105"/>
      <c r="B300" s="140" t="s">
        <v>674</v>
      </c>
      <c r="C300" s="63">
        <v>1805600000</v>
      </c>
      <c r="D300" s="63">
        <v>30800000</v>
      </c>
    </row>
    <row r="301" spans="1:4" ht="15.75">
      <c r="A301" s="105"/>
      <c r="B301" s="118" t="s">
        <v>679</v>
      </c>
      <c r="C301" s="63"/>
      <c r="D301" s="63"/>
    </row>
    <row r="302" spans="1:4" ht="15">
      <c r="A302" s="105"/>
      <c r="B302" s="140" t="s">
        <v>680</v>
      </c>
      <c r="C302" s="63">
        <v>300000000</v>
      </c>
      <c r="D302" s="63"/>
    </row>
    <row r="303" spans="1:4" ht="15.75">
      <c r="A303" s="105"/>
      <c r="B303" s="118" t="s">
        <v>681</v>
      </c>
      <c r="C303" s="63"/>
      <c r="D303" s="63"/>
    </row>
    <row r="304" spans="1:4" ht="15">
      <c r="A304" s="105"/>
      <c r="B304" s="140" t="s">
        <v>682</v>
      </c>
      <c r="C304" s="63">
        <v>4657000000</v>
      </c>
      <c r="D304" s="63">
        <v>4675000000</v>
      </c>
    </row>
    <row r="305" spans="1:4" ht="15">
      <c r="A305" s="105">
        <v>4</v>
      </c>
      <c r="B305" s="78" t="s">
        <v>683</v>
      </c>
      <c r="C305" s="62"/>
      <c r="D305" s="62"/>
    </row>
    <row r="306" spans="1:4" ht="15">
      <c r="A306" s="105"/>
      <c r="B306" s="78" t="s">
        <v>684</v>
      </c>
      <c r="C306" s="63"/>
      <c r="D306" s="63"/>
    </row>
    <row r="307" spans="1:4" ht="15">
      <c r="A307" s="105"/>
      <c r="B307" s="78" t="s">
        <v>685</v>
      </c>
      <c r="C307" s="62"/>
      <c r="D307" s="62"/>
    </row>
    <row r="308" spans="1:4" ht="15">
      <c r="A308" s="105">
        <v>5</v>
      </c>
      <c r="B308" s="78" t="s">
        <v>686</v>
      </c>
      <c r="C308" s="62"/>
      <c r="D308" s="62"/>
    </row>
    <row r="309" spans="1:4" ht="15">
      <c r="A309" s="105"/>
      <c r="B309" s="78" t="s">
        <v>687</v>
      </c>
      <c r="C309" s="62"/>
      <c r="D309" s="62"/>
    </row>
    <row r="310" spans="1:4" ht="15">
      <c r="A310" s="105">
        <v>6</v>
      </c>
      <c r="B310" s="78" t="s">
        <v>688</v>
      </c>
      <c r="C310" s="62"/>
      <c r="D310" s="62"/>
    </row>
    <row r="311" spans="1:4" ht="15">
      <c r="A311" s="103">
        <v>7</v>
      </c>
      <c r="B311" s="114" t="s">
        <v>671</v>
      </c>
      <c r="C311" s="64"/>
      <c r="D311" s="64"/>
    </row>
    <row r="313" spans="1:4" ht="18">
      <c r="A313" s="69"/>
      <c r="B313" s="235" t="s">
        <v>746</v>
      </c>
      <c r="C313" s="235"/>
      <c r="D313" s="235"/>
    </row>
    <row r="314" spans="1:4" ht="18">
      <c r="A314" s="214" t="s">
        <v>689</v>
      </c>
      <c r="B314" s="214"/>
      <c r="C314" s="214"/>
      <c r="D314" s="214"/>
    </row>
  </sheetData>
  <mergeCells count="3">
    <mergeCell ref="B4:D4"/>
    <mergeCell ref="B313:D313"/>
    <mergeCell ref="A314:D314"/>
  </mergeCells>
  <printOptions/>
  <pageMargins left="0.7086614173228347" right="0.2362204724409449" top="0.35433070866141736" bottom="0" header="0.1968503937007874" footer="0.03937007874015748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J36"/>
  <sheetViews>
    <sheetView workbookViewId="0" topLeftCell="A7">
      <selection activeCell="G93" sqref="A1:J93"/>
    </sheetView>
  </sheetViews>
  <sheetFormatPr defaultColWidth="8.796875" defaultRowHeight="14.25"/>
  <cols>
    <col min="1" max="1" width="28.8984375" style="0" customWidth="1"/>
    <col min="2" max="2" width="11.59765625" style="0" customWidth="1"/>
    <col min="3" max="3" width="12.09765625" style="0" customWidth="1"/>
    <col min="4" max="4" width="12.69921875" style="0" customWidth="1"/>
    <col min="5" max="5" width="10.19921875" style="0" customWidth="1"/>
    <col min="6" max="6" width="10.09765625" style="0" customWidth="1"/>
    <col min="7" max="7" width="12.59765625" style="0" customWidth="1"/>
    <col min="8" max="8" width="13.5" style="0" bestFit="1" customWidth="1"/>
    <col min="9" max="9" width="9.8984375" style="0" bestFit="1" customWidth="1"/>
  </cols>
  <sheetData>
    <row r="4" spans="1:7" ht="20.25">
      <c r="A4" s="237" t="s">
        <v>691</v>
      </c>
      <c r="B4" s="237"/>
      <c r="C4" s="237"/>
      <c r="D4" s="237"/>
      <c r="E4" s="237"/>
      <c r="F4" s="237"/>
      <c r="G4" s="237"/>
    </row>
    <row r="5" spans="1:7" ht="15">
      <c r="A5" s="218" t="s">
        <v>740</v>
      </c>
      <c r="B5" s="218"/>
      <c r="C5" s="218"/>
      <c r="D5" s="218"/>
      <c r="E5" s="218"/>
      <c r="F5" s="218"/>
      <c r="G5" s="218"/>
    </row>
    <row r="6" spans="1:7" ht="15.75">
      <c r="A6" s="55"/>
      <c r="B6" s="55"/>
      <c r="D6" s="55"/>
      <c r="E6" s="213"/>
      <c r="F6" s="213"/>
      <c r="G6" s="213"/>
    </row>
    <row r="7" spans="1:7" ht="25.5">
      <c r="A7" s="142" t="s">
        <v>5</v>
      </c>
      <c r="B7" s="143" t="s">
        <v>692</v>
      </c>
      <c r="C7" s="143" t="s">
        <v>693</v>
      </c>
      <c r="D7" s="143" t="s">
        <v>694</v>
      </c>
      <c r="E7" s="143" t="s">
        <v>695</v>
      </c>
      <c r="F7" s="143" t="s">
        <v>696</v>
      </c>
      <c r="G7" s="143" t="s">
        <v>697</v>
      </c>
    </row>
    <row r="8" spans="1:7" ht="15">
      <c r="A8" s="144" t="s">
        <v>698</v>
      </c>
      <c r="B8" s="78"/>
      <c r="C8" s="78"/>
      <c r="D8" s="78"/>
      <c r="E8" s="78"/>
      <c r="F8" s="78"/>
      <c r="G8" s="78"/>
    </row>
    <row r="9" spans="1:7" ht="14.25">
      <c r="A9" s="145" t="s">
        <v>699</v>
      </c>
      <c r="B9" s="193">
        <v>4668121265</v>
      </c>
      <c r="C9" s="193">
        <v>3120116570</v>
      </c>
      <c r="D9" s="193">
        <v>37202502308</v>
      </c>
      <c r="E9" s="193">
        <v>176949506</v>
      </c>
      <c r="F9" s="193">
        <v>42501958</v>
      </c>
      <c r="G9" s="193">
        <v>45210191607</v>
      </c>
    </row>
    <row r="10" spans="1:7" ht="14.25">
      <c r="A10" s="145" t="s">
        <v>711</v>
      </c>
      <c r="B10" s="194">
        <v>0</v>
      </c>
      <c r="C10" s="194">
        <v>96363636</v>
      </c>
      <c r="D10" s="194">
        <v>607747714</v>
      </c>
      <c r="E10" s="194">
        <v>482842000</v>
      </c>
      <c r="F10" s="194">
        <v>146792700</v>
      </c>
      <c r="G10" s="194">
        <v>1333746050</v>
      </c>
    </row>
    <row r="11" spans="1:7" ht="14.25">
      <c r="A11" s="145" t="s">
        <v>700</v>
      </c>
      <c r="B11" s="194">
        <v>6827821745</v>
      </c>
      <c r="C11" s="194">
        <v>102866364</v>
      </c>
      <c r="D11" s="194">
        <v>15316640809</v>
      </c>
      <c r="E11" s="194">
        <v>0</v>
      </c>
      <c r="F11" s="194">
        <v>0</v>
      </c>
      <c r="G11" s="194">
        <v>22247328918</v>
      </c>
    </row>
    <row r="12" spans="1:7" ht="14.25">
      <c r="A12" s="145" t="s">
        <v>701</v>
      </c>
      <c r="B12" s="194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</row>
    <row r="13" spans="1:7" ht="14.25">
      <c r="A13" s="145" t="s">
        <v>702</v>
      </c>
      <c r="B13" s="194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</row>
    <row r="14" spans="1:7" ht="14.25">
      <c r="A14" s="145" t="s">
        <v>703</v>
      </c>
      <c r="B14" s="194">
        <v>0</v>
      </c>
      <c r="C14" s="194">
        <v>0</v>
      </c>
      <c r="D14" s="194">
        <v>483264746</v>
      </c>
      <c r="E14" s="194">
        <v>0</v>
      </c>
      <c r="F14" s="194">
        <v>0</v>
      </c>
      <c r="G14" s="194">
        <v>483264746</v>
      </c>
    </row>
    <row r="15" spans="1:7" ht="14.25">
      <c r="A15" s="145" t="s">
        <v>704</v>
      </c>
      <c r="B15" s="194">
        <v>0</v>
      </c>
      <c r="C15" s="194">
        <v>0</v>
      </c>
      <c r="D15" s="194">
        <v>612326459</v>
      </c>
      <c r="E15" s="194">
        <v>0</v>
      </c>
      <c r="F15" s="194">
        <v>0</v>
      </c>
      <c r="G15" s="194">
        <v>612326459</v>
      </c>
    </row>
    <row r="16" spans="1:7" ht="14.25">
      <c r="A16" s="145" t="s">
        <v>712</v>
      </c>
      <c r="B16" s="193">
        <v>11495943010</v>
      </c>
      <c r="C16" s="193">
        <v>3319346570</v>
      </c>
      <c r="D16" s="193">
        <v>52031299626</v>
      </c>
      <c r="E16" s="193">
        <v>659791506</v>
      </c>
      <c r="F16" s="193">
        <v>189294658</v>
      </c>
      <c r="G16" s="193">
        <v>67695675370</v>
      </c>
    </row>
    <row r="17" spans="1:7" ht="15">
      <c r="A17" s="144" t="s">
        <v>705</v>
      </c>
      <c r="B17" s="146"/>
      <c r="C17" s="146"/>
      <c r="D17" s="146"/>
      <c r="E17" s="146"/>
      <c r="F17" s="146"/>
      <c r="G17" s="146"/>
    </row>
    <row r="18" spans="1:7" ht="14.25">
      <c r="A18" s="145" t="s">
        <v>699</v>
      </c>
      <c r="B18" s="193">
        <v>1439320808</v>
      </c>
      <c r="C18" s="193">
        <v>1908166270</v>
      </c>
      <c r="D18" s="193">
        <v>10787045984</v>
      </c>
      <c r="E18" s="193">
        <v>141686160</v>
      </c>
      <c r="F18" s="193">
        <v>12750588</v>
      </c>
      <c r="G18" s="193">
        <v>14288969810</v>
      </c>
    </row>
    <row r="19" spans="1:7" ht="14.25">
      <c r="A19" s="145" t="s">
        <v>713</v>
      </c>
      <c r="B19" s="194">
        <v>293336050</v>
      </c>
      <c r="C19" s="194">
        <v>333554169</v>
      </c>
      <c r="D19" s="194">
        <v>4218575904</v>
      </c>
      <c r="E19" s="194">
        <v>32279963</v>
      </c>
      <c r="F19" s="194">
        <v>10836493</v>
      </c>
      <c r="G19" s="194">
        <v>4888582579</v>
      </c>
    </row>
    <row r="20" spans="1:7" ht="14.25">
      <c r="A20" s="145" t="s">
        <v>701</v>
      </c>
      <c r="B20" s="194">
        <v>0</v>
      </c>
      <c r="C20" s="194">
        <v>0</v>
      </c>
      <c r="D20" s="194"/>
      <c r="E20" s="194">
        <v>0</v>
      </c>
      <c r="F20" s="194">
        <v>0</v>
      </c>
      <c r="G20" s="194">
        <v>0</v>
      </c>
    </row>
    <row r="21" spans="1:7" ht="14.25">
      <c r="A21" s="145" t="s">
        <v>702</v>
      </c>
      <c r="B21" s="194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</row>
    <row r="22" spans="1:7" ht="14.25">
      <c r="A22" s="145" t="s">
        <v>703</v>
      </c>
      <c r="B22" s="194">
        <v>0</v>
      </c>
      <c r="C22" s="194">
        <v>0</v>
      </c>
      <c r="D22" s="194">
        <v>297942554</v>
      </c>
      <c r="E22" s="194">
        <v>0</v>
      </c>
      <c r="F22" s="194">
        <v>0</v>
      </c>
      <c r="G22" s="194">
        <v>297942554</v>
      </c>
    </row>
    <row r="23" spans="1:7" ht="14.25">
      <c r="A23" s="145" t="s">
        <v>704</v>
      </c>
      <c r="B23" s="194">
        <v>0</v>
      </c>
      <c r="C23" s="194">
        <v>0</v>
      </c>
      <c r="D23" s="194">
        <v>53577128</v>
      </c>
      <c r="E23" s="194">
        <v>0</v>
      </c>
      <c r="F23" s="194">
        <v>0</v>
      </c>
      <c r="G23" s="194">
        <v>53577128</v>
      </c>
    </row>
    <row r="24" spans="1:8" ht="14.25">
      <c r="A24" s="145" t="s">
        <v>712</v>
      </c>
      <c r="B24" s="193">
        <v>1732656858</v>
      </c>
      <c r="C24" s="193">
        <v>2241720439</v>
      </c>
      <c r="D24" s="193">
        <v>14654102206</v>
      </c>
      <c r="E24" s="193">
        <v>173966123</v>
      </c>
      <c r="F24" s="193">
        <v>23587081</v>
      </c>
      <c r="G24" s="193">
        <v>18826032707</v>
      </c>
      <c r="H24" s="39">
        <f>+G24-18826032707</f>
        <v>0</v>
      </c>
    </row>
    <row r="25" spans="1:7" ht="15">
      <c r="A25" s="144" t="s">
        <v>706</v>
      </c>
      <c r="B25" s="146"/>
      <c r="C25" s="146"/>
      <c r="D25" s="146"/>
      <c r="E25" s="146"/>
      <c r="F25" s="146"/>
      <c r="G25" s="146"/>
    </row>
    <row r="26" spans="1:8" ht="14.25">
      <c r="A26" s="145" t="s">
        <v>714</v>
      </c>
      <c r="B26" s="193">
        <v>3228800457</v>
      </c>
      <c r="C26" s="193">
        <v>1211950300</v>
      </c>
      <c r="D26" s="193">
        <v>26415456324</v>
      </c>
      <c r="E26" s="193">
        <v>35263346</v>
      </c>
      <c r="F26" s="193">
        <v>29751370</v>
      </c>
      <c r="G26" s="193">
        <v>30921221797</v>
      </c>
      <c r="H26" s="39"/>
    </row>
    <row r="27" spans="1:7" ht="14.25">
      <c r="A27" s="145" t="s">
        <v>707</v>
      </c>
      <c r="B27" s="193">
        <v>9763286152</v>
      </c>
      <c r="C27" s="193">
        <v>1077626131</v>
      </c>
      <c r="D27" s="193">
        <v>37377197420</v>
      </c>
      <c r="E27" s="193">
        <v>485825383</v>
      </c>
      <c r="F27" s="193">
        <v>165707577</v>
      </c>
      <c r="G27" s="193">
        <v>48869642663</v>
      </c>
    </row>
    <row r="28" spans="1:7" ht="14.25">
      <c r="A28" s="114"/>
      <c r="B28" s="115"/>
      <c r="C28" s="115"/>
      <c r="D28" s="115"/>
      <c r="E28" s="115"/>
      <c r="F28" s="115"/>
      <c r="G28" s="115"/>
    </row>
    <row r="29" spans="1:7" ht="15">
      <c r="A29" s="238" t="s">
        <v>747</v>
      </c>
      <c r="B29" s="238"/>
      <c r="C29" s="238"/>
      <c r="D29" s="238"/>
      <c r="E29" s="238"/>
      <c r="F29" s="238"/>
      <c r="G29" s="238"/>
    </row>
    <row r="30" spans="1:7" ht="15">
      <c r="A30" s="236" t="s">
        <v>748</v>
      </c>
      <c r="B30" s="236"/>
      <c r="C30" s="236"/>
      <c r="D30" s="236"/>
      <c r="E30" s="236"/>
      <c r="F30" s="236"/>
      <c r="G30" s="236"/>
    </row>
    <row r="31" spans="1:7" ht="14.25">
      <c r="A31" s="147" t="s">
        <v>708</v>
      </c>
      <c r="B31" s="147"/>
      <c r="C31" s="147"/>
      <c r="D31" s="147"/>
      <c r="E31" s="147"/>
      <c r="F31" s="147"/>
      <c r="G31" s="147"/>
    </row>
    <row r="32" spans="1:7" ht="14.25">
      <c r="A32" s="147" t="s">
        <v>709</v>
      </c>
      <c r="B32" s="147"/>
      <c r="C32" s="147"/>
      <c r="D32" s="147"/>
      <c r="E32" s="147"/>
      <c r="F32" s="147"/>
      <c r="G32" s="147"/>
    </row>
    <row r="33" ht="14.25">
      <c r="A33" t="s">
        <v>710</v>
      </c>
    </row>
    <row r="36" spans="4:10" ht="14.25">
      <c r="D36" s="236"/>
      <c r="E36" s="236"/>
      <c r="F36" s="236"/>
      <c r="G36" s="236"/>
      <c r="H36" s="236"/>
      <c r="I36" s="236"/>
      <c r="J36" s="236"/>
    </row>
  </sheetData>
  <mergeCells count="6">
    <mergeCell ref="D36:J36"/>
    <mergeCell ref="A30:G30"/>
    <mergeCell ref="A4:G4"/>
    <mergeCell ref="A5:G5"/>
    <mergeCell ref="E6:G6"/>
    <mergeCell ref="A29:G29"/>
  </mergeCells>
  <printOptions/>
  <pageMargins left="0.62" right="0.28" top="0.69" bottom="0.75" header="0.5" footer="0.5"/>
  <pageSetup horizontalDpi="180" verticalDpi="1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7">
      <selection activeCell="A3" sqref="A3:G28"/>
    </sheetView>
  </sheetViews>
  <sheetFormatPr defaultColWidth="8.796875" defaultRowHeight="14.25"/>
  <cols>
    <col min="1" max="1" width="30.59765625" style="0" customWidth="1"/>
    <col min="2" max="2" width="12.09765625" style="0" customWidth="1"/>
    <col min="3" max="3" width="11.19921875" style="0" customWidth="1"/>
    <col min="4" max="4" width="12" style="0" customWidth="1"/>
    <col min="5" max="5" width="11.19921875" style="0" customWidth="1"/>
    <col min="6" max="7" width="12.19921875" style="0" customWidth="1"/>
  </cols>
  <sheetData>
    <row r="1" ht="14.25">
      <c r="F1" s="39"/>
    </row>
    <row r="2" ht="14.25">
      <c r="F2" s="39"/>
    </row>
    <row r="3" spans="1:7" ht="20.25">
      <c r="A3" s="239" t="s">
        <v>733</v>
      </c>
      <c r="B3" s="239"/>
      <c r="C3" s="239"/>
      <c r="D3" s="239"/>
      <c r="E3" s="239"/>
      <c r="F3" s="239"/>
      <c r="G3" s="239"/>
    </row>
    <row r="4" spans="1:7" ht="15">
      <c r="A4" s="240" t="s">
        <v>740</v>
      </c>
      <c r="B4" s="240"/>
      <c r="C4" s="240"/>
      <c r="D4" s="240"/>
      <c r="E4" s="240"/>
      <c r="F4" s="240"/>
      <c r="G4" s="240"/>
    </row>
    <row r="5" spans="4:7" ht="15">
      <c r="D5" s="148"/>
      <c r="E5" s="148"/>
      <c r="F5" s="148"/>
      <c r="G5" s="148"/>
    </row>
    <row r="6" spans="5:7" ht="15">
      <c r="E6" s="148"/>
      <c r="F6" s="148"/>
      <c r="G6" s="148"/>
    </row>
    <row r="7" spans="1:7" ht="38.25">
      <c r="A7" s="149" t="s">
        <v>5</v>
      </c>
      <c r="B7" s="150" t="s">
        <v>521</v>
      </c>
      <c r="C7" s="150" t="s">
        <v>715</v>
      </c>
      <c r="D7" s="150" t="s">
        <v>546</v>
      </c>
      <c r="E7" s="150" t="s">
        <v>547</v>
      </c>
      <c r="F7" s="150" t="s">
        <v>716</v>
      </c>
      <c r="G7" s="150" t="s">
        <v>409</v>
      </c>
    </row>
    <row r="8" spans="1:7" ht="14.25">
      <c r="A8" s="151"/>
      <c r="B8" s="151"/>
      <c r="C8" s="151"/>
      <c r="D8" s="151"/>
      <c r="E8" s="151"/>
      <c r="F8" s="151"/>
      <c r="G8" s="151"/>
    </row>
    <row r="9" spans="1:7" ht="15">
      <c r="A9" s="118" t="s">
        <v>717</v>
      </c>
      <c r="B9" s="62">
        <v>17400000000</v>
      </c>
      <c r="C9" s="62">
        <v>804502460</v>
      </c>
      <c r="D9" s="62">
        <v>3818617710</v>
      </c>
      <c r="E9" s="62">
        <v>587575598</v>
      </c>
      <c r="F9" s="62">
        <v>12874001700</v>
      </c>
      <c r="G9" s="62">
        <f>SUM(B9:F9)</f>
        <v>35484697468</v>
      </c>
    </row>
    <row r="10" spans="1:7" ht="15">
      <c r="A10" s="152" t="s">
        <v>718</v>
      </c>
      <c r="B10" s="62">
        <f>SUM(B11:B13)</f>
        <v>17400000000</v>
      </c>
      <c r="C10" s="62">
        <f>SUM(C11:C13)</f>
        <v>5220000000</v>
      </c>
      <c r="D10" s="62">
        <f>SUM(D11:D13)</f>
        <v>3189701445</v>
      </c>
      <c r="E10" s="62">
        <f>SUM(E11:E13)</f>
        <v>748100085</v>
      </c>
      <c r="F10" s="62">
        <f>SUM(F11:F13)</f>
        <v>11968846698</v>
      </c>
      <c r="G10" s="62">
        <f>SUM(B10:F10)</f>
        <v>38526648228</v>
      </c>
    </row>
    <row r="11" spans="1:7" ht="14.25">
      <c r="A11" s="111" t="s">
        <v>723</v>
      </c>
      <c r="B11" s="63"/>
      <c r="C11" s="63"/>
      <c r="D11" s="63"/>
      <c r="E11" s="63"/>
      <c r="F11" s="63">
        <v>11968846698</v>
      </c>
      <c r="G11" s="62">
        <f>SUM(B11:F11)</f>
        <v>11968846698</v>
      </c>
    </row>
    <row r="12" spans="1:7" ht="14.25">
      <c r="A12" s="78" t="s">
        <v>724</v>
      </c>
      <c r="B12" s="63"/>
      <c r="C12" s="63"/>
      <c r="D12" s="63">
        <v>3189701445</v>
      </c>
      <c r="E12" s="63">
        <v>748100085</v>
      </c>
      <c r="F12" s="63"/>
      <c r="G12" s="62">
        <f>SUM(B12:F12)</f>
        <v>3937801530</v>
      </c>
    </row>
    <row r="13" spans="1:7" ht="14.25">
      <c r="A13" s="78" t="s">
        <v>725</v>
      </c>
      <c r="B13" s="63">
        <v>17400000000</v>
      </c>
      <c r="C13" s="63">
        <v>5220000000</v>
      </c>
      <c r="D13" s="63"/>
      <c r="E13" s="63"/>
      <c r="F13" s="63"/>
      <c r="G13" s="62"/>
    </row>
    <row r="14" spans="1:7" ht="15">
      <c r="A14" s="118" t="s">
        <v>719</v>
      </c>
      <c r="B14" s="63"/>
      <c r="C14" s="63"/>
      <c r="D14" s="63"/>
      <c r="E14" s="63"/>
      <c r="F14" s="62">
        <f>SUM(F15:F17)</f>
        <v>8847213198</v>
      </c>
      <c r="G14" s="62">
        <f aca="true" t="shared" si="0" ref="G14:G26">SUM(B14:F14)</f>
        <v>8847213198</v>
      </c>
    </row>
    <row r="15" spans="1:7" ht="14.25">
      <c r="A15" s="78" t="s">
        <v>726</v>
      </c>
      <c r="B15" s="63"/>
      <c r="C15" s="63"/>
      <c r="D15" s="63"/>
      <c r="E15" s="63"/>
      <c r="F15" s="63"/>
      <c r="G15" s="62">
        <f t="shared" si="0"/>
        <v>0</v>
      </c>
    </row>
    <row r="16" spans="1:7" ht="14.25">
      <c r="A16" s="78" t="s">
        <v>727</v>
      </c>
      <c r="B16" s="63"/>
      <c r="C16" s="63"/>
      <c r="D16" s="63"/>
      <c r="E16" s="63"/>
      <c r="F16" s="63">
        <v>7874001700</v>
      </c>
      <c r="G16" s="62">
        <f t="shared" si="0"/>
        <v>7874001700</v>
      </c>
    </row>
    <row r="17" spans="1:7" ht="14.25">
      <c r="A17" s="78" t="s">
        <v>728</v>
      </c>
      <c r="B17" s="63"/>
      <c r="C17" s="63"/>
      <c r="D17" s="63"/>
      <c r="E17" s="63"/>
      <c r="F17" s="63">
        <v>973211498</v>
      </c>
      <c r="G17" s="62">
        <f t="shared" si="0"/>
        <v>973211498</v>
      </c>
    </row>
    <row r="18" spans="1:7" ht="15">
      <c r="A18" s="118" t="s">
        <v>720</v>
      </c>
      <c r="B18" s="62">
        <f>+B9+B10-B14</f>
        <v>34800000000</v>
      </c>
      <c r="C18" s="62">
        <f>+C9+C10-C14</f>
        <v>6024502460</v>
      </c>
      <c r="D18" s="62">
        <f>+D9+D10-D14</f>
        <v>7008319155</v>
      </c>
      <c r="E18" s="62">
        <f>+E9+E10-E14</f>
        <v>1335675683</v>
      </c>
      <c r="F18" s="62">
        <f>+F9+F10-F14</f>
        <v>15995635200</v>
      </c>
      <c r="G18" s="62">
        <f t="shared" si="0"/>
        <v>65164132498</v>
      </c>
    </row>
    <row r="19" spans="1:7" ht="15">
      <c r="A19" s="152" t="s">
        <v>721</v>
      </c>
      <c r="B19" s="62">
        <f>SUM(B20:B21)</f>
        <v>0</v>
      </c>
      <c r="C19" s="62">
        <f>SUM(C20:C21)</f>
        <v>0</v>
      </c>
      <c r="D19" s="62">
        <f>SUM(D20:D21)</f>
        <v>3534874470</v>
      </c>
      <c r="E19" s="62">
        <f>SUM(E20:E21)</f>
        <v>603638703</v>
      </c>
      <c r="F19" s="62">
        <f>SUM(F20:F21)</f>
        <v>12324362313</v>
      </c>
      <c r="G19" s="62">
        <f t="shared" si="0"/>
        <v>16462875486</v>
      </c>
    </row>
    <row r="20" spans="1:7" ht="14.25">
      <c r="A20" s="111" t="s">
        <v>729</v>
      </c>
      <c r="B20" s="63"/>
      <c r="C20" s="63"/>
      <c r="D20" s="63"/>
      <c r="E20" s="63"/>
      <c r="F20" s="63">
        <v>12324362313</v>
      </c>
      <c r="G20" s="62">
        <f t="shared" si="0"/>
        <v>12324362313</v>
      </c>
    </row>
    <row r="21" spans="1:7" ht="14.25">
      <c r="A21" s="78" t="s">
        <v>724</v>
      </c>
      <c r="B21" s="63"/>
      <c r="C21" s="63"/>
      <c r="D21" s="63">
        <v>3534874470</v>
      </c>
      <c r="E21" s="63">
        <v>603638703</v>
      </c>
      <c r="F21" s="63"/>
      <c r="G21" s="62">
        <f t="shared" si="0"/>
        <v>4138513173</v>
      </c>
    </row>
    <row r="22" spans="1:7" ht="15">
      <c r="A22" s="118" t="s">
        <v>722</v>
      </c>
      <c r="B22" s="62">
        <f>SUM(B23:B26)</f>
        <v>0</v>
      </c>
      <c r="C22" s="62">
        <f>SUM(C23:C26)</f>
        <v>0</v>
      </c>
      <c r="D22" s="62">
        <f>SUM(D23:D26)</f>
        <v>0</v>
      </c>
      <c r="E22" s="62">
        <f>SUM(E23:E26)</f>
        <v>0</v>
      </c>
      <c r="F22" s="62">
        <f>SUM(F23:F26)</f>
        <v>15663247608</v>
      </c>
      <c r="G22" s="62">
        <f t="shared" si="0"/>
        <v>15663247608</v>
      </c>
    </row>
    <row r="23" spans="1:7" ht="14.25">
      <c r="A23" s="78" t="s">
        <v>727</v>
      </c>
      <c r="B23" s="63"/>
      <c r="C23" s="63"/>
      <c r="D23" s="63"/>
      <c r="E23" s="63"/>
      <c r="F23" s="63">
        <f>3534874470+603638703+573638704+1137277407+100000000</f>
        <v>5949429284</v>
      </c>
      <c r="G23" s="62">
        <f t="shared" si="0"/>
        <v>5949429284</v>
      </c>
    </row>
    <row r="24" spans="1:7" ht="14.25">
      <c r="A24" s="78" t="s">
        <v>730</v>
      </c>
      <c r="B24" s="63"/>
      <c r="C24" s="63"/>
      <c r="D24" s="63"/>
      <c r="E24" s="63"/>
      <c r="F24" s="63">
        <v>207344785</v>
      </c>
      <c r="G24" s="62">
        <f t="shared" si="0"/>
        <v>207344785</v>
      </c>
    </row>
    <row r="25" spans="1:7" ht="14.25">
      <c r="A25" s="78" t="s">
        <v>731</v>
      </c>
      <c r="B25" s="63"/>
      <c r="C25" s="63"/>
      <c r="D25" s="63"/>
      <c r="E25" s="63"/>
      <c r="F25" s="63">
        <v>9396000000</v>
      </c>
      <c r="G25" s="62">
        <f t="shared" si="0"/>
        <v>9396000000</v>
      </c>
    </row>
    <row r="26" spans="1:7" ht="14.25">
      <c r="A26" s="78" t="s">
        <v>732</v>
      </c>
      <c r="B26" s="63"/>
      <c r="C26" s="63"/>
      <c r="D26" s="63"/>
      <c r="E26" s="63"/>
      <c r="F26" s="63">
        <f>70305000+40168539</f>
        <v>110473539</v>
      </c>
      <c r="G26" s="62">
        <f t="shared" si="0"/>
        <v>110473539</v>
      </c>
    </row>
    <row r="27" spans="1:7" ht="14.25">
      <c r="A27" s="109"/>
      <c r="B27" s="88"/>
      <c r="C27" s="88"/>
      <c r="D27" s="88"/>
      <c r="E27" s="88"/>
      <c r="F27" s="88"/>
      <c r="G27" s="132"/>
    </row>
    <row r="28" spans="1:7" ht="15">
      <c r="A28" s="136" t="s">
        <v>712</v>
      </c>
      <c r="B28" s="64">
        <f>+B18+B19-B22</f>
        <v>34800000000</v>
      </c>
      <c r="C28" s="64">
        <f>+C18+C19-C22</f>
        <v>6024502460</v>
      </c>
      <c r="D28" s="64">
        <f>+D18+D19-D22</f>
        <v>10543193625</v>
      </c>
      <c r="E28" s="64">
        <f>+E18+E19-E22</f>
        <v>1939314386</v>
      </c>
      <c r="F28" s="64">
        <f>+F18+F19-F22</f>
        <v>12656749905</v>
      </c>
      <c r="G28" s="64">
        <f>SUM(B28:F28)</f>
        <v>65963760376</v>
      </c>
    </row>
    <row r="30" ht="14.25">
      <c r="F30" s="39"/>
    </row>
    <row r="31" ht="14.25">
      <c r="F31" s="63"/>
    </row>
    <row r="32" ht="14.25">
      <c r="F32" s="63"/>
    </row>
    <row r="33" ht="14.25">
      <c r="F33" s="63"/>
    </row>
    <row r="34" ht="14.25">
      <c r="F34" s="195"/>
    </row>
    <row r="35" ht="14.25">
      <c r="F35" s="39"/>
    </row>
  </sheetData>
  <mergeCells count="2">
    <mergeCell ref="A3:G3"/>
    <mergeCell ref="A4:G4"/>
  </mergeCells>
  <printOptions/>
  <pageMargins left="0.44" right="0" top="0.52" bottom="0.31496062992125984" header="0.37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 Co</dc:creator>
  <cp:keywords/>
  <dc:description/>
  <cp:lastModifiedBy>Office</cp:lastModifiedBy>
  <cp:lastPrinted>2010-01-29T08:44:28Z</cp:lastPrinted>
  <dcterms:created xsi:type="dcterms:W3CDTF">2009-10-26T10:30:41Z</dcterms:created>
  <dcterms:modified xsi:type="dcterms:W3CDTF">2010-12-02T02:32:47Z</dcterms:modified>
  <cp:category/>
  <cp:version/>
  <cp:contentType/>
  <cp:contentStatus/>
</cp:coreProperties>
</file>